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vgsnl.sharepoint.com/financieelmanagement/04. FA Algemeen/01. Afdelingszaken/05. Website/Formulieren/"/>
    </mc:Choice>
  </mc:AlternateContent>
  <xr:revisionPtr revIDLastSave="0" documentId="8_{42E78061-D720-4BB5-9BAC-CE9432FC1B6C}" xr6:coauthVersionLast="47" xr6:coauthVersionMax="47" xr10:uidLastSave="{00000000-0000-0000-0000-000000000000}"/>
  <workbookProtection workbookAlgorithmName="SHA-512" workbookHashValue="SSZ6j72PjJfzv27XHq9pobfsBpPwj5Wb47cUgm6m9u2jrvMgjXEnhM2CfTwLctLpxpO/NLImxkR75oTsqC2qiw==" workbookSaltValue="dpVkJFc6z8jqoTjQJU/IfQ==" workbookSpinCount="100000" lockStructure="1"/>
  <bookViews>
    <workbookView xWindow="-28920" yWindow="-120" windowWidth="29040" windowHeight="15720" tabRatio="676" xr2:uid="{00000000-000D-0000-FFFF-FFFF00000000}"/>
  </bookViews>
  <sheets>
    <sheet name="januari" sheetId="1" r:id="rId1"/>
    <sheet name="februari" sheetId="26" r:id="rId2"/>
    <sheet name="maart" sheetId="27" r:id="rId3"/>
    <sheet name="april" sheetId="28" r:id="rId4"/>
    <sheet name="mei" sheetId="29" r:id="rId5"/>
    <sheet name="juni" sheetId="30" r:id="rId6"/>
    <sheet name="juli" sheetId="31" r:id="rId7"/>
    <sheet name="augustus" sheetId="32" r:id="rId8"/>
    <sheet name="september" sheetId="33" r:id="rId9"/>
    <sheet name="oktober" sheetId="34" r:id="rId10"/>
    <sheet name="november" sheetId="35" r:id="rId11"/>
    <sheet name="december" sheetId="36" r:id="rId12"/>
    <sheet name="import VGS" sheetId="25" r:id="rId13"/>
  </sheets>
  <definedNames>
    <definedName name="_xlnm.Print_Area" localSheetId="3">april!$A$1:$L$93</definedName>
    <definedName name="_xlnm.Print_Area" localSheetId="7">augustus!$A$1:$L$93</definedName>
    <definedName name="_xlnm.Print_Area" localSheetId="11">december!$A$1:$L$93</definedName>
    <definedName name="_xlnm.Print_Area" localSheetId="1">februari!$A$1:$L$93</definedName>
    <definedName name="_xlnm.Print_Area" localSheetId="12">'import VGS'!$A$1:$F$70</definedName>
    <definedName name="_xlnm.Print_Area" localSheetId="0">januari!$A$1:$L$93</definedName>
    <definedName name="_xlnm.Print_Area" localSheetId="6">juli!$A$1:$L$93</definedName>
    <definedName name="_xlnm.Print_Area" localSheetId="5">juni!$A$1:$L$93</definedName>
    <definedName name="_xlnm.Print_Area" localSheetId="2">maart!$A$1:$L$93</definedName>
    <definedName name="_xlnm.Print_Area" localSheetId="4">mei!$A$1:$L$93</definedName>
    <definedName name="_xlnm.Print_Area" localSheetId="10">november!$A$1:$L$93</definedName>
    <definedName name="_xlnm.Print_Area" localSheetId="9">oktober!$A$1:$L$93</definedName>
    <definedName name="_xlnm.Print_Area" localSheetId="8">september!$A$1:$L$93</definedName>
    <definedName name="_xlnm.Print_Titles" localSheetId="12">'import VGS'!$14:$14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36" l="1"/>
  <c r="L14" i="35"/>
  <c r="L14" i="34"/>
  <c r="L14" i="33"/>
  <c r="L14" i="32"/>
  <c r="L14" i="31"/>
  <c r="L14" i="30"/>
  <c r="L14" i="29"/>
  <c r="L14" i="28"/>
  <c r="L14" i="27"/>
  <c r="L14" i="26"/>
  <c r="G10" i="36"/>
  <c r="G10" i="35"/>
  <c r="G10" i="34"/>
  <c r="G10" i="33"/>
  <c r="G10" i="32"/>
  <c r="G10" i="31"/>
  <c r="G10" i="30"/>
  <c r="G10" i="29"/>
  <c r="G10" i="28"/>
  <c r="G10" i="27"/>
  <c r="G10" i="26"/>
  <c r="G56" i="1"/>
  <c r="G56" i="26"/>
  <c r="G56" i="27"/>
  <c r="G56" i="28"/>
  <c r="G56" i="29"/>
  <c r="G56" i="30"/>
  <c r="G56" i="31"/>
  <c r="G56" i="32"/>
  <c r="G56" i="33"/>
  <c r="G56" i="34"/>
  <c r="G56" i="35"/>
  <c r="G56" i="36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37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16" i="25"/>
  <c r="E38" i="25"/>
  <c r="E39" i="25"/>
  <c r="E40" i="25"/>
  <c r="E41" i="25"/>
  <c r="E42" i="25"/>
  <c r="E43" i="25"/>
  <c r="E44" i="25"/>
  <c r="E45" i="25"/>
  <c r="E46" i="25"/>
  <c r="E47" i="25"/>
  <c r="E48" i="25"/>
  <c r="E49" i="25"/>
  <c r="E50" i="25"/>
  <c r="E51" i="25"/>
  <c r="E52" i="25"/>
  <c r="E53" i="25"/>
  <c r="E54" i="25"/>
  <c r="E55" i="25"/>
  <c r="E56" i="25"/>
  <c r="E57" i="25"/>
  <c r="E58" i="25"/>
  <c r="E59" i="25"/>
  <c r="E60" i="25"/>
  <c r="E61" i="25"/>
  <c r="E62" i="25"/>
  <c r="E63" i="25"/>
  <c r="E64" i="25"/>
  <c r="E65" i="25"/>
  <c r="E37" i="25"/>
  <c r="E17" i="25"/>
  <c r="E18" i="25"/>
  <c r="E19" i="25"/>
  <c r="E20" i="25"/>
  <c r="E21" i="25"/>
  <c r="E22" i="25"/>
  <c r="E23" i="25"/>
  <c r="E24" i="25"/>
  <c r="E25" i="25"/>
  <c r="E26" i="25"/>
  <c r="E27" i="25"/>
  <c r="E28" i="25"/>
  <c r="E29" i="25"/>
  <c r="E30" i="25"/>
  <c r="E31" i="25"/>
  <c r="E32" i="25"/>
  <c r="E33" i="25"/>
  <c r="E34" i="25"/>
  <c r="E35" i="25"/>
  <c r="E36" i="25"/>
  <c r="E16" i="25"/>
  <c r="D38" i="25"/>
  <c r="D39" i="25"/>
  <c r="D40" i="25"/>
  <c r="D41" i="25"/>
  <c r="D42" i="25"/>
  <c r="D43" i="25"/>
  <c r="D44" i="25"/>
  <c r="D45" i="25"/>
  <c r="D46" i="25"/>
  <c r="D47" i="25"/>
  <c r="D48" i="25"/>
  <c r="D49" i="25"/>
  <c r="D50" i="25"/>
  <c r="D51" i="25"/>
  <c r="D52" i="25"/>
  <c r="D53" i="25"/>
  <c r="D54" i="25"/>
  <c r="D55" i="25"/>
  <c r="D56" i="25"/>
  <c r="D57" i="25"/>
  <c r="D58" i="25"/>
  <c r="D59" i="25"/>
  <c r="D60" i="25"/>
  <c r="D61" i="25"/>
  <c r="D62" i="25"/>
  <c r="D63" i="25"/>
  <c r="D64" i="25"/>
  <c r="D65" i="25"/>
  <c r="D37" i="25"/>
  <c r="D17" i="25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35" i="25"/>
  <c r="D36" i="25"/>
  <c r="D16" i="25"/>
  <c r="C38" i="25"/>
  <c r="C39" i="25"/>
  <c r="C40" i="25"/>
  <c r="C41" i="25"/>
  <c r="C42" i="25"/>
  <c r="C43" i="25"/>
  <c r="C44" i="25"/>
  <c r="C45" i="25"/>
  <c r="C46" i="25"/>
  <c r="C47" i="25"/>
  <c r="C48" i="25"/>
  <c r="C49" i="25"/>
  <c r="C50" i="25"/>
  <c r="C51" i="25"/>
  <c r="C52" i="25"/>
  <c r="C53" i="25"/>
  <c r="C54" i="25"/>
  <c r="C55" i="25"/>
  <c r="C56" i="25"/>
  <c r="C57" i="25"/>
  <c r="C58" i="25"/>
  <c r="C59" i="25"/>
  <c r="C60" i="25"/>
  <c r="C61" i="25"/>
  <c r="C62" i="25"/>
  <c r="C63" i="25"/>
  <c r="C64" i="25"/>
  <c r="C65" i="25"/>
  <c r="C37" i="25"/>
  <c r="C35" i="25"/>
  <c r="C36" i="25"/>
  <c r="C17" i="25"/>
  <c r="C18" i="25"/>
  <c r="C19" i="25"/>
  <c r="C20" i="25"/>
  <c r="C21" i="25"/>
  <c r="C22" i="25"/>
  <c r="C23" i="25"/>
  <c r="C24" i="25"/>
  <c r="C25" i="25"/>
  <c r="C26" i="25"/>
  <c r="C27" i="25"/>
  <c r="C28" i="25"/>
  <c r="C29" i="25"/>
  <c r="C30" i="25"/>
  <c r="C31" i="25"/>
  <c r="C32" i="25"/>
  <c r="C33" i="25"/>
  <c r="C34" i="25"/>
  <c r="C16" i="25"/>
  <c r="A38" i="25"/>
  <c r="A39" i="25"/>
  <c r="A40" i="25"/>
  <c r="A41" i="25"/>
  <c r="A42" i="25"/>
  <c r="A43" i="25"/>
  <c r="A44" i="25"/>
  <c r="A45" i="25"/>
  <c r="A46" i="25"/>
  <c r="A47" i="25"/>
  <c r="A48" i="25"/>
  <c r="A49" i="25"/>
  <c r="A50" i="25"/>
  <c r="A51" i="25"/>
  <c r="A52" i="25"/>
  <c r="A53" i="25"/>
  <c r="A54" i="25"/>
  <c r="A55" i="25"/>
  <c r="A56" i="25"/>
  <c r="A57" i="25"/>
  <c r="A58" i="25"/>
  <c r="A59" i="25"/>
  <c r="A60" i="25"/>
  <c r="A61" i="25"/>
  <c r="A62" i="25"/>
  <c r="A63" i="25"/>
  <c r="A64" i="25"/>
  <c r="A65" i="25"/>
  <c r="A37" i="25"/>
  <c r="A17" i="25"/>
  <c r="B15" i="25"/>
  <c r="B28" i="25" s="1"/>
  <c r="A18" i="25"/>
  <c r="A19" i="25"/>
  <c r="A20" i="25"/>
  <c r="A21" i="25"/>
  <c r="A22" i="25"/>
  <c r="A23" i="25"/>
  <c r="A24" i="25"/>
  <c r="A25" i="25"/>
  <c r="A26" i="25"/>
  <c r="A27" i="25"/>
  <c r="A28" i="25"/>
  <c r="A29" i="25"/>
  <c r="A30" i="25"/>
  <c r="A31" i="25"/>
  <c r="A32" i="25"/>
  <c r="A33" i="25"/>
  <c r="A34" i="25"/>
  <c r="A35" i="25"/>
  <c r="A36" i="25"/>
  <c r="A16" i="25"/>
  <c r="L57" i="36"/>
  <c r="A22" i="36"/>
  <c r="A23" i="36"/>
  <c r="A24" i="36" s="1"/>
  <c r="A25" i="36" s="1"/>
  <c r="A26" i="36" s="1"/>
  <c r="A27" i="36" s="1"/>
  <c r="A28" i="36" s="1"/>
  <c r="A29" i="36" s="1"/>
  <c r="A30" i="36" s="1"/>
  <c r="A31" i="36" s="1"/>
  <c r="A32" i="36" s="1"/>
  <c r="A33" i="36" s="1"/>
  <c r="A34" i="36" s="1"/>
  <c r="A35" i="36" s="1"/>
  <c r="A36" i="36" s="1"/>
  <c r="A37" i="36" s="1"/>
  <c r="A38" i="36" s="1"/>
  <c r="A39" i="36" s="1"/>
  <c r="A40" i="36" s="1"/>
  <c r="A41" i="36" s="1"/>
  <c r="A60" i="36" s="1"/>
  <c r="A61" i="36" s="1"/>
  <c r="A62" i="36" s="1"/>
  <c r="A63" i="36" s="1"/>
  <c r="A64" i="36" s="1"/>
  <c r="A65" i="36" s="1"/>
  <c r="A66" i="36" s="1"/>
  <c r="A67" i="36" s="1"/>
  <c r="A68" i="36" s="1"/>
  <c r="A69" i="36" s="1"/>
  <c r="A70" i="36" s="1"/>
  <c r="A71" i="36" s="1"/>
  <c r="A72" i="36" s="1"/>
  <c r="A73" i="36" s="1"/>
  <c r="A74" i="36" s="1"/>
  <c r="A75" i="36" s="1"/>
  <c r="A76" i="36" s="1"/>
  <c r="A77" i="36" s="1"/>
  <c r="A78" i="36" s="1"/>
  <c r="A79" i="36" s="1"/>
  <c r="A80" i="36" s="1"/>
  <c r="A81" i="36" s="1"/>
  <c r="A82" i="36" s="1"/>
  <c r="A83" i="36" s="1"/>
  <c r="A84" i="36" s="1"/>
  <c r="A85" i="36" s="1"/>
  <c r="A86" i="36" s="1"/>
  <c r="A87" i="36" s="1"/>
  <c r="A88" i="36" s="1"/>
  <c r="C17" i="36"/>
  <c r="C16" i="36"/>
  <c r="C15" i="36"/>
  <c r="H14" i="36"/>
  <c r="C14" i="36"/>
  <c r="L57" i="35"/>
  <c r="A22" i="35"/>
  <c r="A23" i="35" s="1"/>
  <c r="A24" i="35" s="1"/>
  <c r="A25" i="35" s="1"/>
  <c r="A26" i="35" s="1"/>
  <c r="A27" i="35" s="1"/>
  <c r="A28" i="35" s="1"/>
  <c r="A29" i="35" s="1"/>
  <c r="A30" i="35" s="1"/>
  <c r="A31" i="35" s="1"/>
  <c r="A32" i="35" s="1"/>
  <c r="A33" i="35" s="1"/>
  <c r="A34" i="35" s="1"/>
  <c r="A35" i="35" s="1"/>
  <c r="A36" i="35" s="1"/>
  <c r="A37" i="35" s="1"/>
  <c r="A38" i="35" s="1"/>
  <c r="A39" i="35" s="1"/>
  <c r="A40" i="35" s="1"/>
  <c r="A41" i="35" s="1"/>
  <c r="A60" i="35" s="1"/>
  <c r="A61" i="35" s="1"/>
  <c r="A62" i="35" s="1"/>
  <c r="A63" i="35" s="1"/>
  <c r="A64" i="35" s="1"/>
  <c r="A65" i="35" s="1"/>
  <c r="A66" i="35" s="1"/>
  <c r="A67" i="35" s="1"/>
  <c r="A68" i="35" s="1"/>
  <c r="A69" i="35" s="1"/>
  <c r="A70" i="35" s="1"/>
  <c r="A71" i="35" s="1"/>
  <c r="A72" i="35" s="1"/>
  <c r="A73" i="35" s="1"/>
  <c r="A74" i="35" s="1"/>
  <c r="A75" i="35" s="1"/>
  <c r="A76" i="35" s="1"/>
  <c r="A77" i="35" s="1"/>
  <c r="A78" i="35" s="1"/>
  <c r="A79" i="35" s="1"/>
  <c r="A80" i="35" s="1"/>
  <c r="A81" i="35" s="1"/>
  <c r="A82" i="35" s="1"/>
  <c r="A83" i="35" s="1"/>
  <c r="A84" i="35" s="1"/>
  <c r="A85" i="35" s="1"/>
  <c r="A86" i="35" s="1"/>
  <c r="A87" i="35" s="1"/>
  <c r="A88" i="35" s="1"/>
  <c r="C17" i="35"/>
  <c r="C16" i="35"/>
  <c r="C15" i="35"/>
  <c r="H14" i="35"/>
  <c r="C14" i="35"/>
  <c r="L57" i="34"/>
  <c r="A22" i="34"/>
  <c r="A23" i="34" s="1"/>
  <c r="A24" i="34" s="1"/>
  <c r="A25" i="34" s="1"/>
  <c r="A26" i="34" s="1"/>
  <c r="A27" i="34" s="1"/>
  <c r="A28" i="34" s="1"/>
  <c r="A29" i="34" s="1"/>
  <c r="A30" i="34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60" i="34" s="1"/>
  <c r="A61" i="34" s="1"/>
  <c r="A62" i="34" s="1"/>
  <c r="A63" i="34" s="1"/>
  <c r="A64" i="34" s="1"/>
  <c r="A65" i="34" s="1"/>
  <c r="A66" i="34" s="1"/>
  <c r="A67" i="34" s="1"/>
  <c r="A68" i="34" s="1"/>
  <c r="A69" i="34" s="1"/>
  <c r="A70" i="34" s="1"/>
  <c r="A71" i="34" s="1"/>
  <c r="A72" i="34" s="1"/>
  <c r="A73" i="34" s="1"/>
  <c r="A74" i="34" s="1"/>
  <c r="A75" i="34" s="1"/>
  <c r="A76" i="34" s="1"/>
  <c r="A77" i="34" s="1"/>
  <c r="A78" i="34" s="1"/>
  <c r="A79" i="34" s="1"/>
  <c r="A80" i="34" s="1"/>
  <c r="A81" i="34" s="1"/>
  <c r="A82" i="34" s="1"/>
  <c r="A83" i="34" s="1"/>
  <c r="A84" i="34" s="1"/>
  <c r="A85" i="34" s="1"/>
  <c r="A86" i="34" s="1"/>
  <c r="A87" i="34" s="1"/>
  <c r="A88" i="34" s="1"/>
  <c r="C17" i="34"/>
  <c r="C16" i="34"/>
  <c r="C15" i="34"/>
  <c r="H14" i="34"/>
  <c r="C14" i="34"/>
  <c r="L57" i="33"/>
  <c r="A22" i="33"/>
  <c r="A23" i="33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C17" i="33"/>
  <c r="C16" i="33"/>
  <c r="C15" i="33"/>
  <c r="H14" i="33"/>
  <c r="C14" i="33"/>
  <c r="L57" i="32"/>
  <c r="A22" i="32"/>
  <c r="A23" i="32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s="1"/>
  <c r="A84" i="32" s="1"/>
  <c r="A85" i="32" s="1"/>
  <c r="A86" i="32" s="1"/>
  <c r="A87" i="32" s="1"/>
  <c r="A88" i="32" s="1"/>
  <c r="C17" i="32"/>
  <c r="C16" i="32"/>
  <c r="C15" i="32"/>
  <c r="H14" i="32"/>
  <c r="C14" i="32"/>
  <c r="L57" i="31"/>
  <c r="A22" i="31"/>
  <c r="A23" i="31"/>
  <c r="A24" i="3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60" i="31" s="1"/>
  <c r="A61" i="31" s="1"/>
  <c r="A62" i="31" s="1"/>
  <c r="A63" i="31" s="1"/>
  <c r="A64" i="31" s="1"/>
  <c r="A65" i="31" s="1"/>
  <c r="A66" i="31" s="1"/>
  <c r="A67" i="31" s="1"/>
  <c r="A68" i="31" s="1"/>
  <c r="A69" i="31" s="1"/>
  <c r="A70" i="31" s="1"/>
  <c r="A71" i="31" s="1"/>
  <c r="A72" i="31" s="1"/>
  <c r="A73" i="31" s="1"/>
  <c r="A74" i="31" s="1"/>
  <c r="A75" i="31" s="1"/>
  <c r="A76" i="31" s="1"/>
  <c r="A77" i="31" s="1"/>
  <c r="A78" i="31" s="1"/>
  <c r="A79" i="31" s="1"/>
  <c r="A80" i="31" s="1"/>
  <c r="A81" i="31" s="1"/>
  <c r="A82" i="31" s="1"/>
  <c r="A83" i="31" s="1"/>
  <c r="A84" i="31" s="1"/>
  <c r="A85" i="31" s="1"/>
  <c r="A86" i="31" s="1"/>
  <c r="A87" i="31" s="1"/>
  <c r="A88" i="31" s="1"/>
  <c r="C17" i="31"/>
  <c r="C16" i="31"/>
  <c r="C15" i="31"/>
  <c r="H14" i="31"/>
  <c r="C14" i="31"/>
  <c r="L57" i="30"/>
  <c r="A22" i="30"/>
  <c r="A23" i="30" s="1"/>
  <c r="A24" i="30" s="1"/>
  <c r="A25" i="30" s="1"/>
  <c r="A26" i="30" s="1"/>
  <c r="A27" i="30" s="1"/>
  <c r="A28" i="30" s="1"/>
  <c r="A29" i="30" s="1"/>
  <c r="A30" i="30" s="1"/>
  <c r="A31" i="30" s="1"/>
  <c r="A32" i="30" s="1"/>
  <c r="A33" i="30" s="1"/>
  <c r="A34" i="30" s="1"/>
  <c r="A35" i="30" s="1"/>
  <c r="A36" i="30" s="1"/>
  <c r="A37" i="30" s="1"/>
  <c r="A38" i="30" s="1"/>
  <c r="A39" i="30" s="1"/>
  <c r="A40" i="30" s="1"/>
  <c r="A41" i="30" s="1"/>
  <c r="A60" i="30" s="1"/>
  <c r="A61" i="30" s="1"/>
  <c r="A62" i="30" s="1"/>
  <c r="A63" i="30" s="1"/>
  <c r="A64" i="30" s="1"/>
  <c r="A65" i="30" s="1"/>
  <c r="A66" i="30" s="1"/>
  <c r="A67" i="30" s="1"/>
  <c r="A68" i="30" s="1"/>
  <c r="A69" i="30" s="1"/>
  <c r="A70" i="30" s="1"/>
  <c r="A71" i="30" s="1"/>
  <c r="A72" i="30" s="1"/>
  <c r="A73" i="30" s="1"/>
  <c r="A74" i="30" s="1"/>
  <c r="A75" i="30" s="1"/>
  <c r="A76" i="30" s="1"/>
  <c r="A77" i="30" s="1"/>
  <c r="A78" i="30" s="1"/>
  <c r="A79" i="30" s="1"/>
  <c r="A80" i="30" s="1"/>
  <c r="A81" i="30" s="1"/>
  <c r="A82" i="30" s="1"/>
  <c r="A83" i="30" s="1"/>
  <c r="A84" i="30" s="1"/>
  <c r="A85" i="30" s="1"/>
  <c r="A86" i="30" s="1"/>
  <c r="A87" i="30" s="1"/>
  <c r="A88" i="30" s="1"/>
  <c r="C17" i="30"/>
  <c r="C16" i="30"/>
  <c r="C15" i="30"/>
  <c r="H14" i="30"/>
  <c r="C14" i="30"/>
  <c r="L57" i="29"/>
  <c r="A22" i="29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60" i="29" s="1"/>
  <c r="A61" i="29" s="1"/>
  <c r="A62" i="29" s="1"/>
  <c r="A63" i="29" s="1"/>
  <c r="A64" i="29" s="1"/>
  <c r="A65" i="29" s="1"/>
  <c r="A66" i="29" s="1"/>
  <c r="A67" i="29" s="1"/>
  <c r="A68" i="29" s="1"/>
  <c r="A69" i="29" s="1"/>
  <c r="A70" i="29" s="1"/>
  <c r="A71" i="29" s="1"/>
  <c r="A72" i="29" s="1"/>
  <c r="A73" i="29" s="1"/>
  <c r="A74" i="29" s="1"/>
  <c r="A75" i="29" s="1"/>
  <c r="A76" i="29" s="1"/>
  <c r="A77" i="29" s="1"/>
  <c r="A78" i="29" s="1"/>
  <c r="A79" i="29" s="1"/>
  <c r="A80" i="29" s="1"/>
  <c r="A81" i="29" s="1"/>
  <c r="A82" i="29" s="1"/>
  <c r="A83" i="29" s="1"/>
  <c r="A84" i="29" s="1"/>
  <c r="A85" i="29" s="1"/>
  <c r="A86" i="29" s="1"/>
  <c r="A87" i="29" s="1"/>
  <c r="A88" i="29" s="1"/>
  <c r="C17" i="29"/>
  <c r="C16" i="29"/>
  <c r="C15" i="29"/>
  <c r="H14" i="29"/>
  <c r="C14" i="29"/>
  <c r="L57" i="28"/>
  <c r="A22" i="28"/>
  <c r="A23" i="28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36" i="28" s="1"/>
  <c r="A37" i="28" s="1"/>
  <c r="A38" i="28" s="1"/>
  <c r="A39" i="28" s="1"/>
  <c r="A40" i="28" s="1"/>
  <c r="A41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A75" i="28" s="1"/>
  <c r="A76" i="28" s="1"/>
  <c r="A77" i="28" s="1"/>
  <c r="A78" i="28" s="1"/>
  <c r="A79" i="28" s="1"/>
  <c r="A80" i="28" s="1"/>
  <c r="A81" i="28" s="1"/>
  <c r="A82" i="28" s="1"/>
  <c r="A83" i="28" s="1"/>
  <c r="A84" i="28" s="1"/>
  <c r="A85" i="28" s="1"/>
  <c r="A86" i="28" s="1"/>
  <c r="A87" i="28" s="1"/>
  <c r="A88" i="28" s="1"/>
  <c r="C17" i="28"/>
  <c r="C16" i="28"/>
  <c r="C15" i="28"/>
  <c r="H14" i="28"/>
  <c r="C14" i="28"/>
  <c r="L57" i="27"/>
  <c r="A22" i="27"/>
  <c r="A23" i="27"/>
  <c r="A24" i="27" s="1"/>
  <c r="A25" i="27" s="1"/>
  <c r="A26" i="27" s="1"/>
  <c r="A27" i="27" s="1"/>
  <c r="A28" i="27" s="1"/>
  <c r="A29" i="27" s="1"/>
  <c r="A30" i="27" s="1"/>
  <c r="A31" i="27" s="1"/>
  <c r="A32" i="27" s="1"/>
  <c r="A33" i="27" s="1"/>
  <c r="A34" i="27" s="1"/>
  <c r="A35" i="27" s="1"/>
  <c r="A36" i="27" s="1"/>
  <c r="A37" i="27" s="1"/>
  <c r="A38" i="27" s="1"/>
  <c r="A39" i="27" s="1"/>
  <c r="A40" i="27" s="1"/>
  <c r="A41" i="27" s="1"/>
  <c r="A60" i="27" s="1"/>
  <c r="A61" i="27" s="1"/>
  <c r="A62" i="27" s="1"/>
  <c r="A63" i="27" s="1"/>
  <c r="A64" i="27" s="1"/>
  <c r="A65" i="27" s="1"/>
  <c r="A66" i="27" s="1"/>
  <c r="A67" i="27" s="1"/>
  <c r="A68" i="27" s="1"/>
  <c r="A69" i="27" s="1"/>
  <c r="A70" i="27" s="1"/>
  <c r="A71" i="27" s="1"/>
  <c r="A72" i="27" s="1"/>
  <c r="A73" i="27" s="1"/>
  <c r="A74" i="27" s="1"/>
  <c r="A75" i="27" s="1"/>
  <c r="A76" i="27" s="1"/>
  <c r="A77" i="27" s="1"/>
  <c r="A78" i="27" s="1"/>
  <c r="A79" i="27" s="1"/>
  <c r="A80" i="27" s="1"/>
  <c r="A81" i="27" s="1"/>
  <c r="A82" i="27" s="1"/>
  <c r="A83" i="27" s="1"/>
  <c r="A84" i="27" s="1"/>
  <c r="A85" i="27" s="1"/>
  <c r="A86" i="27" s="1"/>
  <c r="A87" i="27" s="1"/>
  <c r="A88" i="27" s="1"/>
  <c r="C17" i="27"/>
  <c r="C16" i="27"/>
  <c r="C15" i="27"/>
  <c r="H14" i="27"/>
  <c r="C14" i="27"/>
  <c r="H14" i="26"/>
  <c r="C17" i="26"/>
  <c r="C16" i="26"/>
  <c r="C15" i="26"/>
  <c r="C14" i="26"/>
  <c r="L57" i="26"/>
  <c r="A22" i="26"/>
  <c r="A23" i="26" s="1"/>
  <c r="A24" i="26"/>
  <c r="A25" i="26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A72" i="26" s="1"/>
  <c r="A73" i="26" s="1"/>
  <c r="A74" i="26" s="1"/>
  <c r="A75" i="26" s="1"/>
  <c r="A76" i="26" s="1"/>
  <c r="A77" i="26" s="1"/>
  <c r="A78" i="26" s="1"/>
  <c r="A79" i="26" s="1"/>
  <c r="A80" i="26" s="1"/>
  <c r="A81" i="26" s="1"/>
  <c r="A82" i="26" s="1"/>
  <c r="A83" i="26" s="1"/>
  <c r="A84" i="26" s="1"/>
  <c r="A85" i="26" s="1"/>
  <c r="A86" i="26" s="1"/>
  <c r="A87" i="26" s="1"/>
  <c r="A88" i="26" s="1"/>
  <c r="L11" i="1"/>
  <c r="L10" i="26" s="1"/>
  <c r="L21" i="26" s="1"/>
  <c r="L22" i="26" s="1"/>
  <c r="L23" i="26" s="1"/>
  <c r="L24" i="26" s="1"/>
  <c r="L25" i="26" s="1"/>
  <c r="L26" i="26" s="1"/>
  <c r="L27" i="26" s="1"/>
  <c r="L28" i="26" s="1"/>
  <c r="L29" i="26" s="1"/>
  <c r="L30" i="26" s="1"/>
  <c r="L31" i="26" s="1"/>
  <c r="L32" i="26" s="1"/>
  <c r="L33" i="26" s="1"/>
  <c r="L34" i="26" s="1"/>
  <c r="L35" i="26" s="1"/>
  <c r="L36" i="26" s="1"/>
  <c r="L37" i="26" s="1"/>
  <c r="L38" i="26" s="1"/>
  <c r="L39" i="26" s="1"/>
  <c r="L40" i="26" s="1"/>
  <c r="L41" i="26" s="1"/>
  <c r="L57" i="1"/>
  <c r="D10" i="25"/>
  <c r="A15" i="25"/>
  <c r="L21" i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A22" i="1"/>
  <c r="A23" i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B23" i="25" l="1"/>
  <c r="B46" i="25"/>
  <c r="B39" i="25"/>
  <c r="B43" i="25"/>
  <c r="B59" i="25"/>
  <c r="B54" i="25"/>
  <c r="B58" i="25"/>
  <c r="B20" i="25"/>
  <c r="B32" i="25"/>
  <c r="B40" i="25"/>
  <c r="B16" i="25"/>
  <c r="B24" i="25"/>
  <c r="B60" i="25"/>
  <c r="B18" i="25"/>
  <c r="B65" i="25"/>
  <c r="B63" i="25"/>
  <c r="B53" i="25"/>
  <c r="B22" i="25"/>
  <c r="B19" i="25"/>
  <c r="B34" i="25"/>
  <c r="B26" i="25"/>
  <c r="B37" i="25"/>
  <c r="B38" i="25"/>
  <c r="B61" i="25"/>
  <c r="B29" i="25"/>
  <c r="B25" i="25"/>
  <c r="B48" i="25"/>
  <c r="B45" i="25"/>
  <c r="B50" i="25"/>
  <c r="B62" i="25"/>
  <c r="B44" i="25"/>
  <c r="B21" i="25"/>
  <c r="B42" i="25"/>
  <c r="B64" i="25"/>
  <c r="B33" i="25"/>
  <c r="B30" i="25"/>
  <c r="B31" i="25"/>
  <c r="B36" i="25"/>
  <c r="B47" i="25"/>
  <c r="B49" i="25"/>
  <c r="B57" i="25"/>
  <c r="B55" i="25"/>
  <c r="B51" i="25"/>
  <c r="B52" i="25"/>
  <c r="B41" i="25"/>
  <c r="B56" i="25"/>
  <c r="B35" i="25"/>
  <c r="B27" i="25"/>
  <c r="B17" i="25"/>
  <c r="D15" i="25"/>
  <c r="E15" i="25"/>
  <c r="L11" i="26"/>
  <c r="L10" i="27" s="1"/>
  <c r="L21" i="27" s="1"/>
  <c r="L22" i="27" s="1"/>
  <c r="L23" i="27" s="1"/>
  <c r="L24" i="27" s="1"/>
  <c r="L25" i="27" s="1"/>
  <c r="L26" i="27" s="1"/>
  <c r="L27" i="27" s="1"/>
  <c r="L28" i="27" s="1"/>
  <c r="L29" i="27" s="1"/>
  <c r="L30" i="27" s="1"/>
  <c r="L31" i="27" s="1"/>
  <c r="L32" i="27" s="1"/>
  <c r="L33" i="27" s="1"/>
  <c r="L34" i="27" s="1"/>
  <c r="L35" i="27" s="1"/>
  <c r="L36" i="27" s="1"/>
  <c r="L37" i="27" s="1"/>
  <c r="L38" i="27" s="1"/>
  <c r="L39" i="27" s="1"/>
  <c r="L40" i="27" s="1"/>
  <c r="L41" i="27" s="1"/>
  <c r="L60" i="27" s="1"/>
  <c r="L61" i="27" s="1"/>
  <c r="L62" i="27" s="1"/>
  <c r="L63" i="27" s="1"/>
  <c r="L64" i="27" s="1"/>
  <c r="L65" i="27" s="1"/>
  <c r="L66" i="27" s="1"/>
  <c r="L67" i="27" s="1"/>
  <c r="L68" i="27" s="1"/>
  <c r="L69" i="27" s="1"/>
  <c r="L70" i="27" s="1"/>
  <c r="L71" i="27" s="1"/>
  <c r="L72" i="27" s="1"/>
  <c r="L73" i="27" s="1"/>
  <c r="L74" i="27" s="1"/>
  <c r="L75" i="27" s="1"/>
  <c r="L76" i="27" s="1"/>
  <c r="L77" i="27" s="1"/>
  <c r="L78" i="27" s="1"/>
  <c r="L79" i="27" s="1"/>
  <c r="L80" i="27" s="1"/>
  <c r="L81" i="27" s="1"/>
  <c r="L82" i="27" s="1"/>
  <c r="L83" i="27" s="1"/>
  <c r="L84" i="27" s="1"/>
  <c r="L85" i="27" s="1"/>
  <c r="L86" i="27" s="1"/>
  <c r="L87" i="27" s="1"/>
  <c r="L88" i="27" s="1"/>
  <c r="L89" i="27" s="1"/>
  <c r="L42" i="26"/>
  <c r="L58" i="26" s="1"/>
  <c r="L60" i="26"/>
  <c r="L61" i="26" s="1"/>
  <c r="L62" i="26" s="1"/>
  <c r="L63" i="26" s="1"/>
  <c r="L64" i="26" s="1"/>
  <c r="L65" i="26" s="1"/>
  <c r="L66" i="26" s="1"/>
  <c r="L67" i="26" s="1"/>
  <c r="L68" i="26" s="1"/>
  <c r="L69" i="26" s="1"/>
  <c r="L70" i="26" s="1"/>
  <c r="L71" i="26" s="1"/>
  <c r="L72" i="26" s="1"/>
  <c r="L73" i="26" s="1"/>
  <c r="L74" i="26" s="1"/>
  <c r="L75" i="26" s="1"/>
  <c r="L76" i="26" s="1"/>
  <c r="L77" i="26" s="1"/>
  <c r="L78" i="26" s="1"/>
  <c r="L79" i="26" s="1"/>
  <c r="L80" i="26" s="1"/>
  <c r="L81" i="26" s="1"/>
  <c r="L82" i="26" s="1"/>
  <c r="L83" i="26" s="1"/>
  <c r="L84" i="26" s="1"/>
  <c r="L85" i="26" s="1"/>
  <c r="L86" i="26" s="1"/>
  <c r="L87" i="26" s="1"/>
  <c r="L88" i="26" s="1"/>
  <c r="L89" i="26" s="1"/>
  <c r="L42" i="1"/>
  <c r="L58" i="1" s="1"/>
  <c r="L60" i="1"/>
  <c r="L61" i="1" s="1"/>
  <c r="L62" i="1" s="1"/>
  <c r="L63" i="1" s="1"/>
  <c r="L64" i="1" s="1"/>
  <c r="L65" i="1" s="1"/>
  <c r="L66" i="1" s="1"/>
  <c r="L67" i="1" s="1"/>
  <c r="L68" i="1" s="1"/>
  <c r="L69" i="1" s="1"/>
  <c r="L70" i="1" s="1"/>
  <c r="L71" i="1" s="1"/>
  <c r="L72" i="1" s="1"/>
  <c r="L73" i="1" s="1"/>
  <c r="L74" i="1" s="1"/>
  <c r="L75" i="1" s="1"/>
  <c r="L76" i="1" s="1"/>
  <c r="L77" i="1" s="1"/>
  <c r="L78" i="1" s="1"/>
  <c r="L79" i="1" s="1"/>
  <c r="L80" i="1" s="1"/>
  <c r="L81" i="1" s="1"/>
  <c r="L82" i="1" s="1"/>
  <c r="L83" i="1" s="1"/>
  <c r="L84" i="1" s="1"/>
  <c r="L85" i="1" s="1"/>
  <c r="L86" i="1" s="1"/>
  <c r="L87" i="1" s="1"/>
  <c r="L88" i="1" s="1"/>
  <c r="L89" i="1" s="1"/>
  <c r="L11" i="27" l="1"/>
  <c r="L10" i="28" s="1"/>
  <c r="L21" i="28" s="1"/>
  <c r="L22" i="28" s="1"/>
  <c r="L23" i="28" s="1"/>
  <c r="L24" i="28" s="1"/>
  <c r="L25" i="28" s="1"/>
  <c r="L26" i="28" s="1"/>
  <c r="L27" i="28" s="1"/>
  <c r="L28" i="28" s="1"/>
  <c r="L29" i="28" s="1"/>
  <c r="L30" i="28" s="1"/>
  <c r="L31" i="28" s="1"/>
  <c r="L32" i="28" s="1"/>
  <c r="L33" i="28" s="1"/>
  <c r="L34" i="28" s="1"/>
  <c r="L35" i="28" s="1"/>
  <c r="L36" i="28" s="1"/>
  <c r="L37" i="28" s="1"/>
  <c r="L38" i="28" s="1"/>
  <c r="L39" i="28" s="1"/>
  <c r="L40" i="28" s="1"/>
  <c r="L41" i="28" s="1"/>
  <c r="L42" i="27"/>
  <c r="L58" i="27" s="1"/>
  <c r="L11" i="28" l="1"/>
  <c r="L10" i="29" s="1"/>
  <c r="L11" i="29" s="1"/>
  <c r="L10" i="30" s="1"/>
  <c r="L42" i="28"/>
  <c r="L58" i="28" s="1"/>
  <c r="L60" i="28"/>
  <c r="L61" i="28" s="1"/>
  <c r="L62" i="28" s="1"/>
  <c r="L63" i="28" s="1"/>
  <c r="L64" i="28" s="1"/>
  <c r="L65" i="28" s="1"/>
  <c r="L66" i="28" s="1"/>
  <c r="L67" i="28" s="1"/>
  <c r="L68" i="28" s="1"/>
  <c r="L69" i="28" s="1"/>
  <c r="L70" i="28" s="1"/>
  <c r="L71" i="28" s="1"/>
  <c r="L72" i="28" s="1"/>
  <c r="L73" i="28" s="1"/>
  <c r="L74" i="28" s="1"/>
  <c r="L75" i="28" s="1"/>
  <c r="L76" i="28" s="1"/>
  <c r="L77" i="28" s="1"/>
  <c r="L78" i="28" s="1"/>
  <c r="L79" i="28" s="1"/>
  <c r="L80" i="28" s="1"/>
  <c r="L81" i="28" s="1"/>
  <c r="L82" i="28" s="1"/>
  <c r="L83" i="28" s="1"/>
  <c r="L84" i="28" s="1"/>
  <c r="L85" i="28" s="1"/>
  <c r="L86" i="28" s="1"/>
  <c r="L87" i="28" s="1"/>
  <c r="L88" i="28" s="1"/>
  <c r="L89" i="28" s="1"/>
  <c r="L21" i="29" l="1"/>
  <c r="L22" i="29" s="1"/>
  <c r="L23" i="29" s="1"/>
  <c r="L24" i="29" s="1"/>
  <c r="L25" i="29" s="1"/>
  <c r="L26" i="29" s="1"/>
  <c r="L27" i="29" s="1"/>
  <c r="L28" i="29" s="1"/>
  <c r="L29" i="29" s="1"/>
  <c r="L30" i="29" s="1"/>
  <c r="L31" i="29" s="1"/>
  <c r="L32" i="29" s="1"/>
  <c r="L33" i="29" s="1"/>
  <c r="L34" i="29" s="1"/>
  <c r="L35" i="29" s="1"/>
  <c r="L36" i="29" s="1"/>
  <c r="L37" i="29" s="1"/>
  <c r="L38" i="29" s="1"/>
  <c r="L39" i="29" s="1"/>
  <c r="L40" i="29" s="1"/>
  <c r="L41" i="29" s="1"/>
  <c r="L42" i="29" s="1"/>
  <c r="L58" i="29" s="1"/>
  <c r="L21" i="30"/>
  <c r="L22" i="30" s="1"/>
  <c r="L23" i="30" s="1"/>
  <c r="L24" i="30" s="1"/>
  <c r="L25" i="30" s="1"/>
  <c r="L26" i="30" s="1"/>
  <c r="L27" i="30" s="1"/>
  <c r="L28" i="30" s="1"/>
  <c r="L29" i="30" s="1"/>
  <c r="L30" i="30" s="1"/>
  <c r="L31" i="30" s="1"/>
  <c r="L32" i="30" s="1"/>
  <c r="L33" i="30" s="1"/>
  <c r="L34" i="30" s="1"/>
  <c r="L35" i="30" s="1"/>
  <c r="L36" i="30" s="1"/>
  <c r="L37" i="30" s="1"/>
  <c r="L38" i="30" s="1"/>
  <c r="L39" i="30" s="1"/>
  <c r="L40" i="30" s="1"/>
  <c r="L41" i="30" s="1"/>
  <c r="L11" i="30"/>
  <c r="L10" i="31" s="1"/>
  <c r="L60" i="29" l="1"/>
  <c r="L61" i="29" s="1"/>
  <c r="L62" i="29" s="1"/>
  <c r="L63" i="29" s="1"/>
  <c r="L64" i="29" s="1"/>
  <c r="L65" i="29" s="1"/>
  <c r="L66" i="29" s="1"/>
  <c r="L67" i="29" s="1"/>
  <c r="L68" i="29" s="1"/>
  <c r="L69" i="29" s="1"/>
  <c r="L70" i="29" s="1"/>
  <c r="L71" i="29" s="1"/>
  <c r="L72" i="29" s="1"/>
  <c r="L73" i="29" s="1"/>
  <c r="L74" i="29" s="1"/>
  <c r="L75" i="29" s="1"/>
  <c r="L76" i="29" s="1"/>
  <c r="L77" i="29" s="1"/>
  <c r="L78" i="29" s="1"/>
  <c r="L79" i="29" s="1"/>
  <c r="L80" i="29" s="1"/>
  <c r="L81" i="29" s="1"/>
  <c r="L82" i="29" s="1"/>
  <c r="L83" i="29" s="1"/>
  <c r="L84" i="29" s="1"/>
  <c r="L85" i="29" s="1"/>
  <c r="L86" i="29" s="1"/>
  <c r="L87" i="29" s="1"/>
  <c r="L88" i="29" s="1"/>
  <c r="L89" i="29" s="1"/>
  <c r="L11" i="31"/>
  <c r="L10" i="32" s="1"/>
  <c r="L21" i="31"/>
  <c r="L22" i="31" s="1"/>
  <c r="L23" i="31" s="1"/>
  <c r="L24" i="31" s="1"/>
  <c r="L25" i="31" s="1"/>
  <c r="L26" i="31" s="1"/>
  <c r="L27" i="31" s="1"/>
  <c r="L28" i="31" s="1"/>
  <c r="L29" i="31" s="1"/>
  <c r="L30" i="31" s="1"/>
  <c r="L31" i="31" s="1"/>
  <c r="L32" i="31" s="1"/>
  <c r="L33" i="31" s="1"/>
  <c r="L34" i="31" s="1"/>
  <c r="L35" i="31" s="1"/>
  <c r="L36" i="31" s="1"/>
  <c r="L37" i="31" s="1"/>
  <c r="L38" i="31" s="1"/>
  <c r="L39" i="31" s="1"/>
  <c r="L40" i="31" s="1"/>
  <c r="L41" i="31" s="1"/>
  <c r="L42" i="30"/>
  <c r="L58" i="30" s="1"/>
  <c r="L60" i="30"/>
  <c r="L61" i="30" s="1"/>
  <c r="L62" i="30" s="1"/>
  <c r="L63" i="30" s="1"/>
  <c r="L64" i="30" s="1"/>
  <c r="L65" i="30" s="1"/>
  <c r="L66" i="30" s="1"/>
  <c r="L67" i="30" s="1"/>
  <c r="L68" i="30" s="1"/>
  <c r="L69" i="30" s="1"/>
  <c r="L70" i="30" s="1"/>
  <c r="L71" i="30" s="1"/>
  <c r="L72" i="30" s="1"/>
  <c r="L73" i="30" s="1"/>
  <c r="L74" i="30" s="1"/>
  <c r="L75" i="30" s="1"/>
  <c r="L76" i="30" s="1"/>
  <c r="L77" i="30" s="1"/>
  <c r="L78" i="30" s="1"/>
  <c r="L79" i="30" s="1"/>
  <c r="L80" i="30" s="1"/>
  <c r="L81" i="30" s="1"/>
  <c r="L82" i="30" s="1"/>
  <c r="L83" i="30" s="1"/>
  <c r="L84" i="30" s="1"/>
  <c r="L85" i="30" s="1"/>
  <c r="L86" i="30" s="1"/>
  <c r="L87" i="30" s="1"/>
  <c r="L88" i="30" s="1"/>
  <c r="L89" i="30" s="1"/>
  <c r="L42" i="31" l="1"/>
  <c r="L58" i="31" s="1"/>
  <c r="L60" i="31"/>
  <c r="L61" i="31" s="1"/>
  <c r="L62" i="31" s="1"/>
  <c r="L63" i="31" s="1"/>
  <c r="L64" i="31" s="1"/>
  <c r="L65" i="31" s="1"/>
  <c r="L66" i="31" s="1"/>
  <c r="L67" i="31" s="1"/>
  <c r="L68" i="31" s="1"/>
  <c r="L69" i="31" s="1"/>
  <c r="L70" i="31" s="1"/>
  <c r="L71" i="31" s="1"/>
  <c r="L72" i="31" s="1"/>
  <c r="L73" i="31" s="1"/>
  <c r="L74" i="31" s="1"/>
  <c r="L75" i="31" s="1"/>
  <c r="L76" i="31" s="1"/>
  <c r="L77" i="31" s="1"/>
  <c r="L78" i="31" s="1"/>
  <c r="L79" i="31" s="1"/>
  <c r="L80" i="31" s="1"/>
  <c r="L81" i="31" s="1"/>
  <c r="L82" i="31" s="1"/>
  <c r="L83" i="31" s="1"/>
  <c r="L84" i="31" s="1"/>
  <c r="L85" i="31" s="1"/>
  <c r="L86" i="31" s="1"/>
  <c r="L87" i="31" s="1"/>
  <c r="L88" i="31" s="1"/>
  <c r="L89" i="31" s="1"/>
  <c r="L11" i="32"/>
  <c r="L10" i="33" s="1"/>
  <c r="L21" i="32"/>
  <c r="L22" i="32" s="1"/>
  <c r="L23" i="32" s="1"/>
  <c r="L24" i="32" s="1"/>
  <c r="L25" i="32" s="1"/>
  <c r="L26" i="32" s="1"/>
  <c r="L27" i="32" s="1"/>
  <c r="L28" i="32" s="1"/>
  <c r="L29" i="32" s="1"/>
  <c r="L30" i="32" s="1"/>
  <c r="L31" i="32" s="1"/>
  <c r="L32" i="32" s="1"/>
  <c r="L33" i="32" s="1"/>
  <c r="L34" i="32" s="1"/>
  <c r="L35" i="32" s="1"/>
  <c r="L36" i="32" s="1"/>
  <c r="L37" i="32" s="1"/>
  <c r="L38" i="32" s="1"/>
  <c r="L39" i="32" s="1"/>
  <c r="L40" i="32" s="1"/>
  <c r="L41" i="32" s="1"/>
  <c r="L60" i="32" l="1"/>
  <c r="L61" i="32" s="1"/>
  <c r="L62" i="32" s="1"/>
  <c r="L63" i="32" s="1"/>
  <c r="L64" i="32" s="1"/>
  <c r="L65" i="32" s="1"/>
  <c r="L66" i="32" s="1"/>
  <c r="L67" i="32" s="1"/>
  <c r="L68" i="32" s="1"/>
  <c r="L69" i="32" s="1"/>
  <c r="L70" i="32" s="1"/>
  <c r="L71" i="32" s="1"/>
  <c r="L72" i="32" s="1"/>
  <c r="L73" i="32" s="1"/>
  <c r="L74" i="32" s="1"/>
  <c r="L75" i="32" s="1"/>
  <c r="L76" i="32" s="1"/>
  <c r="L77" i="32" s="1"/>
  <c r="L78" i="32" s="1"/>
  <c r="L79" i="32" s="1"/>
  <c r="L80" i="32" s="1"/>
  <c r="L81" i="32" s="1"/>
  <c r="L82" i="32" s="1"/>
  <c r="L83" i="32" s="1"/>
  <c r="L84" i="32" s="1"/>
  <c r="L85" i="32" s="1"/>
  <c r="L86" i="32" s="1"/>
  <c r="L87" i="32" s="1"/>
  <c r="L88" i="32" s="1"/>
  <c r="L89" i="32" s="1"/>
  <c r="L42" i="32"/>
  <c r="L58" i="32" s="1"/>
  <c r="L11" i="33"/>
  <c r="L10" i="34" s="1"/>
  <c r="L21" i="33"/>
  <c r="L22" i="33" s="1"/>
  <c r="L23" i="33" s="1"/>
  <c r="L24" i="33" s="1"/>
  <c r="L25" i="33" s="1"/>
  <c r="L26" i="33" s="1"/>
  <c r="L27" i="33" s="1"/>
  <c r="L28" i="33" s="1"/>
  <c r="L29" i="33" s="1"/>
  <c r="L30" i="33" s="1"/>
  <c r="L31" i="33" s="1"/>
  <c r="L32" i="33" s="1"/>
  <c r="L33" i="33" s="1"/>
  <c r="L34" i="33" s="1"/>
  <c r="L35" i="33" s="1"/>
  <c r="L36" i="33" s="1"/>
  <c r="L37" i="33" s="1"/>
  <c r="L38" i="33" s="1"/>
  <c r="L39" i="33" s="1"/>
  <c r="L40" i="33" s="1"/>
  <c r="L41" i="33" s="1"/>
  <c r="L42" i="33" l="1"/>
  <c r="L58" i="33" s="1"/>
  <c r="L60" i="33"/>
  <c r="L61" i="33" s="1"/>
  <c r="L62" i="33" s="1"/>
  <c r="L63" i="33" s="1"/>
  <c r="L64" i="33" s="1"/>
  <c r="L65" i="33" s="1"/>
  <c r="L66" i="33" s="1"/>
  <c r="L67" i="33" s="1"/>
  <c r="L68" i="33" s="1"/>
  <c r="L69" i="33" s="1"/>
  <c r="L70" i="33" s="1"/>
  <c r="L71" i="33" s="1"/>
  <c r="L72" i="33" s="1"/>
  <c r="L73" i="33" s="1"/>
  <c r="L74" i="33" s="1"/>
  <c r="L75" i="33" s="1"/>
  <c r="L76" i="33" s="1"/>
  <c r="L77" i="33" s="1"/>
  <c r="L78" i="33" s="1"/>
  <c r="L79" i="33" s="1"/>
  <c r="L80" i="33" s="1"/>
  <c r="L81" i="33" s="1"/>
  <c r="L82" i="33" s="1"/>
  <c r="L83" i="33" s="1"/>
  <c r="L84" i="33" s="1"/>
  <c r="L85" i="33" s="1"/>
  <c r="L86" i="33" s="1"/>
  <c r="L87" i="33" s="1"/>
  <c r="L88" i="33" s="1"/>
  <c r="L89" i="33" s="1"/>
  <c r="L21" i="34"/>
  <c r="L22" i="34" s="1"/>
  <c r="L23" i="34" s="1"/>
  <c r="L24" i="34" s="1"/>
  <c r="L25" i="34" s="1"/>
  <c r="L26" i="34" s="1"/>
  <c r="L27" i="34" s="1"/>
  <c r="L28" i="34" s="1"/>
  <c r="L29" i="34" s="1"/>
  <c r="L30" i="34" s="1"/>
  <c r="L31" i="34" s="1"/>
  <c r="L32" i="34" s="1"/>
  <c r="L33" i="34" s="1"/>
  <c r="L34" i="34" s="1"/>
  <c r="L35" i="34" s="1"/>
  <c r="L36" i="34" s="1"/>
  <c r="L37" i="34" s="1"/>
  <c r="L38" i="34" s="1"/>
  <c r="L39" i="34" s="1"/>
  <c r="L40" i="34" s="1"/>
  <c r="L41" i="34" s="1"/>
  <c r="L11" i="34"/>
  <c r="L10" i="35" s="1"/>
  <c r="L11" i="35" l="1"/>
  <c r="L10" i="36" s="1"/>
  <c r="L21" i="35"/>
  <c r="L22" i="35" s="1"/>
  <c r="L23" i="35" s="1"/>
  <c r="L24" i="35" s="1"/>
  <c r="L25" i="35" s="1"/>
  <c r="L26" i="35" s="1"/>
  <c r="L27" i="35" s="1"/>
  <c r="L28" i="35" s="1"/>
  <c r="L29" i="35" s="1"/>
  <c r="L30" i="35" s="1"/>
  <c r="L31" i="35" s="1"/>
  <c r="L32" i="35" s="1"/>
  <c r="L33" i="35" s="1"/>
  <c r="L34" i="35" s="1"/>
  <c r="L35" i="35" s="1"/>
  <c r="L36" i="35" s="1"/>
  <c r="L37" i="35" s="1"/>
  <c r="L38" i="35" s="1"/>
  <c r="L39" i="35" s="1"/>
  <c r="L40" i="35" s="1"/>
  <c r="L41" i="35" s="1"/>
  <c r="L60" i="34"/>
  <c r="L61" i="34" s="1"/>
  <c r="L62" i="34" s="1"/>
  <c r="L63" i="34" s="1"/>
  <c r="L64" i="34" s="1"/>
  <c r="L65" i="34" s="1"/>
  <c r="L66" i="34" s="1"/>
  <c r="L67" i="34" s="1"/>
  <c r="L68" i="34" s="1"/>
  <c r="L69" i="34" s="1"/>
  <c r="L70" i="34" s="1"/>
  <c r="L71" i="34" s="1"/>
  <c r="L72" i="34" s="1"/>
  <c r="L73" i="34" s="1"/>
  <c r="L74" i="34" s="1"/>
  <c r="L75" i="34" s="1"/>
  <c r="L76" i="34" s="1"/>
  <c r="L77" i="34" s="1"/>
  <c r="L78" i="34" s="1"/>
  <c r="L79" i="34" s="1"/>
  <c r="L80" i="34" s="1"/>
  <c r="L81" i="34" s="1"/>
  <c r="L82" i="34" s="1"/>
  <c r="L83" i="34" s="1"/>
  <c r="L84" i="34" s="1"/>
  <c r="L85" i="34" s="1"/>
  <c r="L86" i="34" s="1"/>
  <c r="L87" i="34" s="1"/>
  <c r="L88" i="34" s="1"/>
  <c r="L89" i="34" s="1"/>
  <c r="L42" i="34"/>
  <c r="L58" i="34" s="1"/>
  <c r="L42" i="35" l="1"/>
  <c r="L58" i="35" s="1"/>
  <c r="L60" i="35"/>
  <c r="L61" i="35" s="1"/>
  <c r="L62" i="35" s="1"/>
  <c r="L63" i="35" s="1"/>
  <c r="L64" i="35" s="1"/>
  <c r="L65" i="35" s="1"/>
  <c r="L66" i="35" s="1"/>
  <c r="L67" i="35" s="1"/>
  <c r="L68" i="35" s="1"/>
  <c r="L69" i="35" s="1"/>
  <c r="L70" i="35" s="1"/>
  <c r="L71" i="35" s="1"/>
  <c r="L72" i="35" s="1"/>
  <c r="L73" i="35" s="1"/>
  <c r="L74" i="35" s="1"/>
  <c r="L75" i="35" s="1"/>
  <c r="L76" i="35" s="1"/>
  <c r="L77" i="35" s="1"/>
  <c r="L78" i="35" s="1"/>
  <c r="L79" i="35" s="1"/>
  <c r="L80" i="35" s="1"/>
  <c r="L81" i="35" s="1"/>
  <c r="L82" i="35" s="1"/>
  <c r="L83" i="35" s="1"/>
  <c r="L84" i="35" s="1"/>
  <c r="L85" i="35" s="1"/>
  <c r="L86" i="35" s="1"/>
  <c r="L87" i="35" s="1"/>
  <c r="L88" i="35" s="1"/>
  <c r="L89" i="35" s="1"/>
  <c r="L11" i="36"/>
  <c r="L21" i="36"/>
  <c r="L22" i="36" s="1"/>
  <c r="L23" i="36" s="1"/>
  <c r="L24" i="36" s="1"/>
  <c r="L25" i="36" s="1"/>
  <c r="L26" i="36" s="1"/>
  <c r="L27" i="36" s="1"/>
  <c r="L28" i="36" s="1"/>
  <c r="L29" i="36" s="1"/>
  <c r="L30" i="36" s="1"/>
  <c r="L31" i="36" s="1"/>
  <c r="L32" i="36" s="1"/>
  <c r="L33" i="36" s="1"/>
  <c r="L34" i="36" s="1"/>
  <c r="L35" i="36" s="1"/>
  <c r="L36" i="36" s="1"/>
  <c r="L37" i="36" s="1"/>
  <c r="L38" i="36" s="1"/>
  <c r="L39" i="36" s="1"/>
  <c r="L40" i="36" s="1"/>
  <c r="L41" i="36" s="1"/>
  <c r="L60" i="36" l="1"/>
  <c r="L61" i="36" s="1"/>
  <c r="L62" i="36" s="1"/>
  <c r="L63" i="36" s="1"/>
  <c r="L64" i="36" s="1"/>
  <c r="L65" i="36" s="1"/>
  <c r="L66" i="36" s="1"/>
  <c r="L67" i="36" s="1"/>
  <c r="L68" i="36" s="1"/>
  <c r="L69" i="36" s="1"/>
  <c r="L70" i="36" s="1"/>
  <c r="L71" i="36" s="1"/>
  <c r="L72" i="36" s="1"/>
  <c r="L73" i="36" s="1"/>
  <c r="L74" i="36" s="1"/>
  <c r="L75" i="36" s="1"/>
  <c r="L76" i="36" s="1"/>
  <c r="L77" i="36" s="1"/>
  <c r="L78" i="36" s="1"/>
  <c r="L79" i="36" s="1"/>
  <c r="L80" i="36" s="1"/>
  <c r="L81" i="36" s="1"/>
  <c r="L82" i="36" s="1"/>
  <c r="L83" i="36" s="1"/>
  <c r="L84" i="36" s="1"/>
  <c r="L85" i="36" s="1"/>
  <c r="L86" i="36" s="1"/>
  <c r="L87" i="36" s="1"/>
  <c r="L88" i="36" s="1"/>
  <c r="L89" i="36" s="1"/>
  <c r="L42" i="36"/>
  <c r="L58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N.A.van de Breevaart</author>
  </authors>
  <commentList>
    <comment ref="L10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In deze cel het eindsaldo van december voorgaand jaar overnemen.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9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9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9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9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9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A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A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A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A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A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B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B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B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B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B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1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1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1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1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1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2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2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2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2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2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3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3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3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3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3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4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4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4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4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4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5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5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5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5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5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6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6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6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6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6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7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7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7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7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7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nellym</author>
  </authors>
  <commentList>
    <comment ref="C14" authorId="0" shapeId="0" xr:uid="{00000000-0006-0000-0800-000001000000}">
      <text>
        <r>
          <rPr>
            <sz val="8"/>
            <color indexed="81"/>
            <rFont val="Tahoma"/>
            <family val="2"/>
          </rPr>
          <t xml:space="preserve">Deze gegevens invullen in kasoverzicht 'januari'
</t>
        </r>
      </text>
    </comment>
    <comment ref="H14" authorId="0" shapeId="0" xr:uid="{00000000-0006-0000-0800-000002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5" authorId="0" shapeId="0" xr:uid="{00000000-0006-0000-0800-000003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6" authorId="0" shapeId="0" xr:uid="{00000000-0006-0000-0800-000004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  <comment ref="C17" authorId="0" shapeId="0" xr:uid="{00000000-0006-0000-0800-000005000000}">
      <text>
        <r>
          <rPr>
            <sz val="8"/>
            <color indexed="81"/>
            <rFont val="Tahoma"/>
            <family val="2"/>
          </rPr>
          <t>Deze gegevens invullen in kasoverzicht 'januari'</t>
        </r>
      </text>
    </comment>
  </commentList>
</comments>
</file>

<file path=xl/sharedStrings.xml><?xml version="1.0" encoding="utf-8"?>
<sst xmlns="http://schemas.openxmlformats.org/spreadsheetml/2006/main" count="454" uniqueCount="38">
  <si>
    <t>Kasoverzicht</t>
  </si>
  <si>
    <t xml:space="preserve">januari </t>
  </si>
  <si>
    <t>Beginsaldo</t>
  </si>
  <si>
    <t>Dit formulier kan uitsluitend na digitale invulling verzonden worden naar de VGS</t>
  </si>
  <si>
    <t>Eindsaldo</t>
  </si>
  <si>
    <t>Schoolgegevens</t>
  </si>
  <si>
    <t xml:space="preserve">Bestuursnummer: </t>
  </si>
  <si>
    <t>Brinnummer:</t>
  </si>
  <si>
    <t>Schoolnaam:</t>
  </si>
  <si>
    <t>Datum verzending:</t>
  </si>
  <si>
    <t>Adres:</t>
  </si>
  <si>
    <t>Contactpersoon:</t>
  </si>
  <si>
    <t>Postcode en plaats:</t>
  </si>
  <si>
    <t>Paraaf voor akkoord:</t>
  </si>
  <si>
    <t>Datum</t>
  </si>
  <si>
    <t>Firmanaam en omschrijving</t>
  </si>
  <si>
    <t>Grootboek-
rekening</t>
  </si>
  <si>
    <t>Kostenplaats</t>
  </si>
  <si>
    <t>Uitgaven</t>
  </si>
  <si>
    <t>Inkomsten</t>
  </si>
  <si>
    <t>Saldo</t>
  </si>
  <si>
    <t>Mutatiesaldo</t>
  </si>
  <si>
    <t>Zijn alle bonnetjes bijgevoegd?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</si>
  <si>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</si>
  <si>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</si>
  <si>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</si>
  <si>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</si>
  <si>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</si>
  <si>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</si>
  <si>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</si>
  <si>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</si>
  <si>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</si>
  <si>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</si>
  <si>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</si>
  <si>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>Importmodel kasoverzicht</t>
  </si>
  <si>
    <t>Dagboek:</t>
  </si>
  <si>
    <t>Tegenboeking kas</t>
  </si>
  <si>
    <t>Versie 2025-01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</si>
</sst>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_-* #,##0.00\-;_-* &quot;-&quot;??_-;_-@_-"/>
  </numFmts>
  <fonts count="16" x14ac:knownFonts="1">
    <font>
      <sz val="10"/>
      <name val="Arial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2"/>
      <name val="Tahoma"/>
      <family val="2"/>
    </font>
    <font>
      <sz val="11"/>
      <name val="Tahoma"/>
      <family val="2"/>
    </font>
    <font>
      <b/>
      <i/>
      <sz val="10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i/>
      <sz val="10"/>
      <name val="Tahoma"/>
      <family val="2"/>
    </font>
    <font>
      <i/>
      <sz val="8"/>
      <name val="Tahoma"/>
      <family val="2"/>
    </font>
    <font>
      <b/>
      <sz val="10"/>
      <color indexed="8"/>
      <name val="Tahoma"/>
      <family val="2"/>
    </font>
    <font>
      <sz val="8"/>
      <name val="Tahoma"/>
      <family val="2"/>
    </font>
    <font>
      <sz val="8"/>
      <color indexed="81"/>
      <name val="Tahoma"/>
      <family val="2"/>
    </font>
    <font>
      <u/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0">
    <xf numFmtId="0" fontId="0" fillId="0" borderId="0" xfId="0"/>
    <xf numFmtId="0" fontId="6" fillId="2" borderId="0" xfId="0" applyFont="1" applyFill="1"/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/>
    <xf numFmtId="0" fontId="8" fillId="2" borderId="0" xfId="0" applyFont="1" applyFill="1"/>
    <xf numFmtId="0" fontId="9" fillId="2" borderId="0" xfId="0" applyFont="1" applyFill="1" applyAlignment="1">
      <alignment horizontal="left"/>
    </xf>
    <xf numFmtId="0" fontId="8" fillId="2" borderId="2" xfId="0" applyFont="1" applyFill="1" applyBorder="1"/>
    <xf numFmtId="0" fontId="8" fillId="2" borderId="3" xfId="0" applyFont="1" applyFill="1" applyBorder="1"/>
    <xf numFmtId="0" fontId="8" fillId="2" borderId="3" xfId="0" applyFont="1" applyFill="1" applyBorder="1" applyAlignment="1">
      <alignment horizontal="left"/>
    </xf>
    <xf numFmtId="0" fontId="5" fillId="2" borderId="0" xfId="0" applyFont="1" applyFill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0" xfId="0" applyFont="1" applyFill="1" applyAlignment="1">
      <alignment horizontal="center"/>
    </xf>
    <xf numFmtId="0" fontId="4" fillId="2" borderId="0" xfId="0" applyFont="1" applyFill="1"/>
    <xf numFmtId="0" fontId="9" fillId="2" borderId="0" xfId="0" applyFont="1" applyFill="1"/>
    <xf numFmtId="164" fontId="9" fillId="2" borderId="6" xfId="0" applyNumberFormat="1" applyFont="1" applyFill="1" applyBorder="1"/>
    <xf numFmtId="164" fontId="9" fillId="2" borderId="8" xfId="0" applyNumberFormat="1" applyFont="1" applyFill="1" applyBorder="1"/>
    <xf numFmtId="0" fontId="11" fillId="2" borderId="0" xfId="0" applyFont="1" applyFill="1"/>
    <xf numFmtId="0" fontId="12" fillId="3" borderId="10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5" xfId="0" applyFont="1" applyFill="1" applyBorder="1" applyAlignment="1">
      <alignment horizontal="center"/>
    </xf>
    <xf numFmtId="164" fontId="8" fillId="2" borderId="6" xfId="1" applyFont="1" applyFill="1" applyBorder="1" applyAlignment="1" applyProtection="1"/>
    <xf numFmtId="0" fontId="10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8" fillId="2" borderId="3" xfId="1" applyFont="1" applyFill="1" applyBorder="1" applyAlignment="1" applyProtection="1"/>
    <xf numFmtId="164" fontId="8" fillId="2" borderId="5" xfId="1" applyFont="1" applyFill="1" applyBorder="1" applyAlignment="1" applyProtection="1"/>
    <xf numFmtId="14" fontId="9" fillId="2" borderId="16" xfId="0" applyNumberFormat="1" applyFont="1" applyFill="1" applyBorder="1" applyAlignment="1" applyProtection="1">
      <alignment horizontal="left"/>
      <protection locked="0"/>
    </xf>
    <xf numFmtId="14" fontId="8" fillId="0" borderId="17" xfId="0" applyNumberFormat="1" applyFont="1" applyBorder="1" applyAlignment="1" applyProtection="1">
      <alignment horizontal="center"/>
      <protection locked="0"/>
    </xf>
    <xf numFmtId="14" fontId="8" fillId="0" borderId="18" xfId="0" applyNumberFormat="1" applyFont="1" applyBorder="1" applyAlignment="1" applyProtection="1">
      <alignment horizontal="center"/>
      <protection locked="0"/>
    </xf>
    <xf numFmtId="49" fontId="9" fillId="2" borderId="16" xfId="0" applyNumberFormat="1" applyFont="1" applyFill="1" applyBorder="1" applyAlignment="1" applyProtection="1">
      <alignment horizontal="left"/>
      <protection locked="0"/>
    </xf>
    <xf numFmtId="164" fontId="9" fillId="2" borderId="7" xfId="1" applyFont="1" applyFill="1" applyBorder="1" applyProtection="1">
      <protection locked="0"/>
    </xf>
    <xf numFmtId="0" fontId="8" fillId="0" borderId="17" xfId="0" applyFont="1" applyBorder="1" applyAlignment="1" applyProtection="1">
      <alignment horizontal="center"/>
      <protection locked="0"/>
    </xf>
    <xf numFmtId="0" fontId="8" fillId="0" borderId="18" xfId="0" applyFont="1" applyBorder="1" applyAlignment="1" applyProtection="1">
      <alignment horizontal="center"/>
      <protection locked="0"/>
    </xf>
    <xf numFmtId="164" fontId="8" fillId="0" borderId="17" xfId="1" applyFont="1" applyBorder="1" applyAlignment="1" applyProtection="1">
      <alignment horizontal="right"/>
      <protection locked="0"/>
    </xf>
    <xf numFmtId="164" fontId="8" fillId="0" borderId="21" xfId="1" applyFont="1" applyBorder="1" applyAlignment="1" applyProtection="1">
      <alignment horizontal="right"/>
      <protection locked="0"/>
    </xf>
    <xf numFmtId="164" fontId="8" fillId="0" borderId="18" xfId="1" applyFont="1" applyBorder="1" applyAlignment="1" applyProtection="1">
      <alignment horizontal="right"/>
      <protection locked="0"/>
    </xf>
    <xf numFmtId="0" fontId="8" fillId="0" borderId="0" xfId="0" applyFont="1"/>
    <xf numFmtId="0" fontId="6" fillId="0" borderId="0" xfId="0" applyFont="1"/>
    <xf numFmtId="49" fontId="9" fillId="2" borderId="16" xfId="0" applyNumberFormat="1" applyFont="1" applyFill="1" applyBorder="1" applyAlignment="1">
      <alignment horizontal="left"/>
    </xf>
    <xf numFmtId="0" fontId="9" fillId="0" borderId="0" xfId="0" applyFont="1" applyAlignment="1">
      <alignment vertical="center"/>
    </xf>
    <xf numFmtId="164" fontId="8" fillId="0" borderId="14" xfId="1" applyFont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8" fillId="0" borderId="0" xfId="1" applyFont="1" applyBorder="1" applyAlignment="1" applyProtection="1"/>
    <xf numFmtId="164" fontId="13" fillId="0" borderId="0" xfId="1" applyFont="1" applyBorder="1" applyAlignment="1" applyProtection="1">
      <alignment horizontal="right"/>
    </xf>
    <xf numFmtId="49" fontId="9" fillId="2" borderId="16" xfId="0" applyNumberFormat="1" applyFont="1" applyFill="1" applyBorder="1"/>
    <xf numFmtId="0" fontId="5" fillId="2" borderId="0" xfId="0" applyFont="1" applyFill="1" applyProtection="1">
      <protection locked="0"/>
    </xf>
    <xf numFmtId="49" fontId="9" fillId="2" borderId="0" xfId="0" applyNumberFormat="1" applyFont="1" applyFill="1" applyAlignment="1" applyProtection="1">
      <alignment horizontal="left"/>
      <protection locked="0"/>
    </xf>
    <xf numFmtId="14" fontId="9" fillId="2" borderId="0" xfId="0" applyNumberFormat="1" applyFont="1" applyFill="1" applyAlignment="1" applyProtection="1">
      <alignment horizontal="left"/>
      <protection locked="0"/>
    </xf>
    <xf numFmtId="0" fontId="9" fillId="2" borderId="15" xfId="0" applyFont="1" applyFill="1" applyBorder="1" applyAlignment="1">
      <alignment horizontal="left"/>
    </xf>
    <xf numFmtId="164" fontId="8" fillId="0" borderId="22" xfId="1" applyFont="1" applyBorder="1" applyAlignment="1" applyProtection="1">
      <alignment horizontal="right"/>
      <protection locked="0"/>
    </xf>
    <xf numFmtId="164" fontId="8" fillId="2" borderId="0" xfId="1" applyFont="1" applyFill="1" applyBorder="1" applyAlignment="1" applyProtection="1"/>
    <xf numFmtId="164" fontId="8" fillId="0" borderId="22" xfId="1" applyFont="1" applyBorder="1" applyAlignment="1" applyProtection="1">
      <alignment horizontal="right"/>
    </xf>
    <xf numFmtId="164" fontId="8" fillId="2" borderId="10" xfId="1" applyFont="1" applyFill="1" applyBorder="1" applyAlignment="1" applyProtection="1">
      <alignment horizontal="right"/>
    </xf>
    <xf numFmtId="14" fontId="8" fillId="2" borderId="0" xfId="0" applyNumberFormat="1" applyFont="1" applyFill="1" applyAlignment="1">
      <alignment horizontal="center"/>
    </xf>
    <xf numFmtId="0" fontId="8" fillId="2" borderId="6" xfId="0" applyFont="1" applyFill="1" applyBorder="1" applyAlignment="1">
      <alignment horizontal="left"/>
    </xf>
    <xf numFmtId="0" fontId="8" fillId="0" borderId="28" xfId="0" applyFont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4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11" fillId="2" borderId="0" xfId="0" applyFont="1" applyFill="1" applyProtection="1">
      <protection hidden="1"/>
    </xf>
    <xf numFmtId="0" fontId="9" fillId="2" borderId="0" xfId="0" applyFont="1" applyFill="1" applyProtection="1">
      <protection hidden="1"/>
    </xf>
    <xf numFmtId="0" fontId="8" fillId="0" borderId="0" xfId="0" applyFont="1" applyProtection="1">
      <protection hidden="1"/>
    </xf>
    <xf numFmtId="164" fontId="9" fillId="2" borderId="6" xfId="0" applyNumberFormat="1" applyFont="1" applyFill="1" applyBorder="1" applyProtection="1">
      <protection hidden="1"/>
    </xf>
    <xf numFmtId="0" fontId="12" fillId="3" borderId="10" xfId="0" applyFont="1" applyFill="1" applyBorder="1" applyAlignment="1" applyProtection="1">
      <alignment horizontal="center" vertical="center" wrapText="1"/>
      <protection hidden="1"/>
    </xf>
    <xf numFmtId="0" fontId="12" fillId="3" borderId="10" xfId="0" applyFont="1" applyFill="1" applyBorder="1" applyAlignment="1" applyProtection="1">
      <alignment horizontal="center" vertical="center"/>
      <protection hidden="1"/>
    </xf>
    <xf numFmtId="0" fontId="12" fillId="3" borderId="9" xfId="0" applyFont="1" applyFill="1" applyBorder="1" applyAlignment="1" applyProtection="1">
      <alignment vertical="center"/>
      <protection hidden="1"/>
    </xf>
    <xf numFmtId="0" fontId="8" fillId="0" borderId="18" xfId="0" applyFont="1" applyBorder="1" applyAlignment="1" applyProtection="1">
      <alignment horizontal="center"/>
      <protection hidden="1"/>
    </xf>
    <xf numFmtId="14" fontId="8" fillId="0" borderId="18" xfId="0" applyNumberFormat="1" applyFont="1" applyBorder="1" applyAlignment="1" applyProtection="1">
      <alignment horizontal="center"/>
      <protection hidden="1"/>
    </xf>
    <xf numFmtId="0" fontId="8" fillId="0" borderId="23" xfId="0" applyFont="1" applyBorder="1" applyAlignment="1" applyProtection="1">
      <alignment horizontal="left"/>
      <protection hidden="1"/>
    </xf>
    <xf numFmtId="2" fontId="8" fillId="0" borderId="18" xfId="1" applyNumberFormat="1" applyFont="1" applyBorder="1" applyAlignment="1" applyProtection="1">
      <alignment horizontal="right"/>
      <protection hidden="1"/>
    </xf>
    <xf numFmtId="0" fontId="8" fillId="2" borderId="15" xfId="0" applyFont="1" applyFill="1" applyBorder="1" applyAlignment="1" applyProtection="1">
      <alignment horizontal="left"/>
      <protection hidden="1"/>
    </xf>
    <xf numFmtId="0" fontId="8" fillId="2" borderId="0" xfId="0" applyFont="1" applyFill="1" applyAlignment="1" applyProtection="1">
      <alignment horizontal="left"/>
      <protection hidden="1"/>
    </xf>
    <xf numFmtId="2" fontId="8" fillId="2" borderId="0" xfId="0" applyNumberFormat="1" applyFont="1" applyFill="1" applyAlignment="1" applyProtection="1">
      <alignment horizontal="right"/>
      <protection hidden="1"/>
    </xf>
    <xf numFmtId="164" fontId="8" fillId="2" borderId="6" xfId="1" applyFont="1" applyFill="1" applyBorder="1" applyAlignment="1" applyProtection="1">
      <protection hidden="1"/>
    </xf>
    <xf numFmtId="0" fontId="8" fillId="2" borderId="15" xfId="0" applyFont="1" applyFill="1" applyBorder="1" applyAlignment="1" applyProtection="1">
      <alignment horizontal="center"/>
      <protection hidden="1"/>
    </xf>
    <xf numFmtId="164" fontId="8" fillId="2" borderId="0" xfId="1" applyFont="1" applyFill="1" applyBorder="1" applyAlignment="1" applyProtection="1">
      <protection hidden="1"/>
    </xf>
    <xf numFmtId="0" fontId="8" fillId="2" borderId="2" xfId="0" applyFont="1" applyFill="1" applyBorder="1" applyAlignment="1" applyProtection="1">
      <alignment horizontal="center"/>
      <protection hidden="1"/>
    </xf>
    <xf numFmtId="0" fontId="8" fillId="2" borderId="3" xfId="0" applyFont="1" applyFill="1" applyBorder="1" applyAlignment="1" applyProtection="1">
      <alignment horizontal="center"/>
      <protection hidden="1"/>
    </xf>
    <xf numFmtId="164" fontId="8" fillId="2" borderId="3" xfId="1" applyFont="1" applyFill="1" applyBorder="1" applyAlignment="1" applyProtection="1">
      <protection hidden="1"/>
    </xf>
    <xf numFmtId="164" fontId="8" fillId="2" borderId="5" xfId="1" applyFont="1" applyFill="1" applyBorder="1" applyAlignment="1" applyProtection="1">
      <protection hidden="1"/>
    </xf>
    <xf numFmtId="0" fontId="10" fillId="0" borderId="0" xfId="0" applyFont="1" applyAlignment="1" applyProtection="1">
      <alignment horizontal="center"/>
      <protection hidden="1"/>
    </xf>
    <xf numFmtId="0" fontId="8" fillId="0" borderId="0" xfId="0" applyFont="1" applyAlignment="1" applyProtection="1">
      <alignment horizontal="center"/>
      <protection hidden="1"/>
    </xf>
    <xf numFmtId="164" fontId="8" fillId="0" borderId="0" xfId="1" applyFont="1" applyBorder="1" applyAlignment="1" applyProtection="1">
      <protection hidden="1"/>
    </xf>
    <xf numFmtId="164" fontId="13" fillId="0" borderId="0" xfId="1" applyFont="1" applyBorder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right"/>
      <protection locked="0"/>
    </xf>
    <xf numFmtId="0" fontId="12" fillId="3" borderId="9" xfId="0" applyFont="1" applyFill="1" applyBorder="1" applyAlignment="1">
      <alignment vertical="center"/>
    </xf>
    <xf numFmtId="0" fontId="8" fillId="2" borderId="0" xfId="0" applyFont="1" applyFill="1" applyAlignment="1">
      <alignment horizontal="left"/>
    </xf>
    <xf numFmtId="0" fontId="8" fillId="0" borderId="3" xfId="0" applyFont="1" applyBorder="1"/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center"/>
    </xf>
    <xf numFmtId="0" fontId="8" fillId="2" borderId="3" xfId="0" applyFont="1" applyFill="1" applyBorder="1" applyProtection="1">
      <protection hidden="1"/>
    </xf>
    <xf numFmtId="164" fontId="8" fillId="2" borderId="9" xfId="1" applyFont="1" applyFill="1" applyBorder="1" applyAlignment="1" applyProtection="1">
      <alignment horizontal="center"/>
    </xf>
    <xf numFmtId="164" fontId="8" fillId="2" borderId="11" xfId="1" applyFont="1" applyFill="1" applyBorder="1" applyAlignment="1" applyProtection="1">
      <alignment horizontal="center"/>
    </xf>
    <xf numFmtId="0" fontId="8" fillId="0" borderId="23" xfId="0" applyFont="1" applyBorder="1" applyAlignment="1" applyProtection="1">
      <alignment horizontal="left"/>
      <protection locked="0"/>
    </xf>
    <xf numFmtId="0" fontId="0" fillId="0" borderId="24" xfId="0" applyBorder="1"/>
    <xf numFmtId="0" fontId="0" fillId="0" borderId="20" xfId="0" applyBorder="1"/>
    <xf numFmtId="0" fontId="8" fillId="2" borderId="0" xfId="0" applyFont="1" applyFill="1"/>
    <xf numFmtId="0" fontId="12" fillId="3" borderId="9" xfId="0" applyFont="1" applyFill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21" xfId="0" applyFont="1" applyBorder="1" applyAlignment="1" applyProtection="1">
      <alignment horizontal="left"/>
      <protection locked="0"/>
    </xf>
    <xf numFmtId="0" fontId="0" fillId="0" borderId="25" xfId="0" applyBorder="1"/>
    <xf numFmtId="0" fontId="0" fillId="0" borderId="19" xfId="0" applyBorder="1"/>
    <xf numFmtId="0" fontId="8" fillId="2" borderId="15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7" fillId="2" borderId="26" xfId="0" applyFont="1" applyFill="1" applyBorder="1" applyAlignment="1">
      <alignment wrapText="1"/>
    </xf>
    <xf numFmtId="0" fontId="8" fillId="2" borderId="1" xfId="0" applyFont="1" applyFill="1" applyBorder="1"/>
    <xf numFmtId="0" fontId="8" fillId="2" borderId="15" xfId="0" applyFont="1" applyFill="1" applyBorder="1"/>
  </cellXfs>
  <cellStyles count="2">
    <cellStyle name="Komma" xfId="1" builtinId="3"/>
    <cellStyle name="Standaard" xfId="0" builtinId="0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19049</xdr:rowOff>
    </xdr:from>
    <xdr:to>
      <xdr:col>12</xdr:col>
      <xdr:colOff>9525</xdr:colOff>
      <xdr:row>1</xdr:row>
      <xdr:rowOff>123825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43462" y="-481488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304800</xdr:colOff>
      <xdr:row>2</xdr:row>
      <xdr:rowOff>66673</xdr:rowOff>
    </xdr:from>
    <xdr:to>
      <xdr:col>7</xdr:col>
      <xdr:colOff>542925</xdr:colOff>
      <xdr:row>6</xdr:row>
      <xdr:rowOff>47624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390523"/>
          <a:ext cx="2124075" cy="6286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409575</xdr:colOff>
      <xdr:row>48</xdr:row>
      <xdr:rowOff>123825</xdr:rowOff>
    </xdr:from>
    <xdr:to>
      <xdr:col>7</xdr:col>
      <xdr:colOff>438150</xdr:colOff>
      <xdr:row>52</xdr:row>
      <xdr:rowOff>47625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81724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276225</xdr:colOff>
      <xdr:row>2</xdr:row>
      <xdr:rowOff>95250</xdr:rowOff>
    </xdr:from>
    <xdr:to>
      <xdr:col>7</xdr:col>
      <xdr:colOff>304800</xdr:colOff>
      <xdr:row>6</xdr:row>
      <xdr:rowOff>19050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4191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114300</xdr:colOff>
      <xdr:row>49</xdr:row>
      <xdr:rowOff>38100</xdr:rowOff>
    </xdr:from>
    <xdr:to>
      <xdr:col>7</xdr:col>
      <xdr:colOff>142875</xdr:colOff>
      <xdr:row>52</xdr:row>
      <xdr:rowOff>123825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0925" y="82486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105509</xdr:rowOff>
    </xdr:to>
    <xdr:pic>
      <xdr:nvPicPr>
        <xdr:cNvPr id="10" name="Afbeelding 9" descr="P:\01. Algemeen\Sjablonen\2018\1. Achtergrond-vervolg.png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2891204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105509</xdr:rowOff>
    </xdr:to>
    <xdr:pic>
      <xdr:nvPicPr>
        <xdr:cNvPr id="11" name="Afbeelding 10" descr="P:\01. Algemeen\Sjablonen\2018\1. Achtergrond-vervolg.png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-4833571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285750</xdr:colOff>
      <xdr:row>2</xdr:row>
      <xdr:rowOff>76200</xdr:rowOff>
    </xdr:from>
    <xdr:to>
      <xdr:col>7</xdr:col>
      <xdr:colOff>314325</xdr:colOff>
      <xdr:row>6</xdr:row>
      <xdr:rowOff>0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62375" y="4000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105509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-4833571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105509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2891204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304800</xdr:colOff>
      <xdr:row>48</xdr:row>
      <xdr:rowOff>152400</xdr:rowOff>
    </xdr:from>
    <xdr:to>
      <xdr:col>7</xdr:col>
      <xdr:colOff>333375</xdr:colOff>
      <xdr:row>52</xdr:row>
      <xdr:rowOff>76200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A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82010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2</xdr:row>
      <xdr:rowOff>104775</xdr:rowOff>
    </xdr:from>
    <xdr:to>
      <xdr:col>7</xdr:col>
      <xdr:colOff>209550</xdr:colOff>
      <xdr:row>6</xdr:row>
      <xdr:rowOff>28575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4286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49</xdr:row>
      <xdr:rowOff>38100</xdr:rowOff>
    </xdr:from>
    <xdr:to>
      <xdr:col>7</xdr:col>
      <xdr:colOff>276225</xdr:colOff>
      <xdr:row>52</xdr:row>
      <xdr:rowOff>123825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82486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105509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B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2891204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105509</xdr:rowOff>
    </xdr:to>
    <xdr:pic>
      <xdr:nvPicPr>
        <xdr:cNvPr id="9" name="Afbeelding 8" descr="P:\01. Algemeen\Sjablonen\2018\1. Achtergrond-vervolg.png">
          <a:extLst>
            <a:ext uri="{FF2B5EF4-FFF2-40B4-BE49-F238E27FC236}">
              <a16:creationId xmlns:a16="http://schemas.microsoft.com/office/drawing/2014/main" id="{00000000-0008-0000-0B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571" y="-4833571"/>
          <a:ext cx="267434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19050</xdr:colOff>
      <xdr:row>1</xdr:row>
      <xdr:rowOff>104775</xdr:rowOff>
    </xdr:to>
    <xdr:pic>
      <xdr:nvPicPr>
        <xdr:cNvPr id="4" name="Afbeelding 3" descr="P:\01. Algemeen\Sjablonen\2018\1. Achtergrond-vervolg.png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52988" y="-4852988"/>
          <a:ext cx="266700" cy="99726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1952625</xdr:colOff>
      <xdr:row>2</xdr:row>
      <xdr:rowOff>95250</xdr:rowOff>
    </xdr:from>
    <xdr:to>
      <xdr:col>2</xdr:col>
      <xdr:colOff>3867150</xdr:colOff>
      <xdr:row>6</xdr:row>
      <xdr:rowOff>19050</xdr:rowOff>
    </xdr:to>
    <xdr:pic>
      <xdr:nvPicPr>
        <xdr:cNvPr id="5" name="Afbeelding 4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4191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276225</xdr:colOff>
      <xdr:row>49</xdr:row>
      <xdr:rowOff>19050</xdr:rowOff>
    </xdr:from>
    <xdr:to>
      <xdr:col>7</xdr:col>
      <xdr:colOff>304800</xdr:colOff>
      <xdr:row>52</xdr:row>
      <xdr:rowOff>104775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0" y="82296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2</xdr:row>
      <xdr:rowOff>123825</xdr:rowOff>
    </xdr:from>
    <xdr:to>
      <xdr:col>7</xdr:col>
      <xdr:colOff>323850</xdr:colOff>
      <xdr:row>6</xdr:row>
      <xdr:rowOff>47625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4476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361950</xdr:colOff>
      <xdr:row>49</xdr:row>
      <xdr:rowOff>47625</xdr:rowOff>
    </xdr:from>
    <xdr:to>
      <xdr:col>7</xdr:col>
      <xdr:colOff>390525</xdr:colOff>
      <xdr:row>52</xdr:row>
      <xdr:rowOff>133350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8575" y="82581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2</xdr:row>
      <xdr:rowOff>104775</xdr:rowOff>
    </xdr:from>
    <xdr:to>
      <xdr:col>7</xdr:col>
      <xdr:colOff>276225</xdr:colOff>
      <xdr:row>6</xdr:row>
      <xdr:rowOff>28575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286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257175</xdr:colOff>
      <xdr:row>49</xdr:row>
      <xdr:rowOff>28575</xdr:rowOff>
    </xdr:from>
    <xdr:to>
      <xdr:col>7</xdr:col>
      <xdr:colOff>285750</xdr:colOff>
      <xdr:row>52</xdr:row>
      <xdr:rowOff>114300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82391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2</xdr:row>
      <xdr:rowOff>114300</xdr:rowOff>
    </xdr:from>
    <xdr:to>
      <xdr:col>7</xdr:col>
      <xdr:colOff>276225</xdr:colOff>
      <xdr:row>6</xdr:row>
      <xdr:rowOff>38100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381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304800</xdr:colOff>
      <xdr:row>49</xdr:row>
      <xdr:rowOff>9525</xdr:rowOff>
    </xdr:from>
    <xdr:to>
      <xdr:col>7</xdr:col>
      <xdr:colOff>333375</xdr:colOff>
      <xdr:row>52</xdr:row>
      <xdr:rowOff>95250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1425" y="82200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123825</xdr:colOff>
      <xdr:row>2</xdr:row>
      <xdr:rowOff>104775</xdr:rowOff>
    </xdr:from>
    <xdr:to>
      <xdr:col>7</xdr:col>
      <xdr:colOff>152400</xdr:colOff>
      <xdr:row>6</xdr:row>
      <xdr:rowOff>28575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450" y="4286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171450</xdr:colOff>
      <xdr:row>49</xdr:row>
      <xdr:rowOff>9525</xdr:rowOff>
    </xdr:from>
    <xdr:to>
      <xdr:col>7</xdr:col>
      <xdr:colOff>200025</xdr:colOff>
      <xdr:row>52</xdr:row>
      <xdr:rowOff>95250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8075" y="82200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257175</xdr:colOff>
      <xdr:row>2</xdr:row>
      <xdr:rowOff>85725</xdr:rowOff>
    </xdr:from>
    <xdr:to>
      <xdr:col>7</xdr:col>
      <xdr:colOff>285750</xdr:colOff>
      <xdr:row>6</xdr:row>
      <xdr:rowOff>9525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0957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6" name="Afbeelding 5" descr="P:\01. Algemeen\Sjablonen\2018\1. Achtergrond-vervolg.pn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7" name="Afbeelding 6" descr="P:\01. Algemeen\Sjablonen\2018\1. Achtergrond-vervolg.png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4</xdr:col>
      <xdr:colOff>314325</xdr:colOff>
      <xdr:row>49</xdr:row>
      <xdr:rowOff>19050</xdr:rowOff>
    </xdr:from>
    <xdr:to>
      <xdr:col>7</xdr:col>
      <xdr:colOff>342900</xdr:colOff>
      <xdr:row>52</xdr:row>
      <xdr:rowOff>104775</xdr:rowOff>
    </xdr:to>
    <xdr:pic>
      <xdr:nvPicPr>
        <xdr:cNvPr id="8" name="Afbeelding 7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82296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247650</xdr:colOff>
      <xdr:row>2</xdr:row>
      <xdr:rowOff>142875</xdr:rowOff>
    </xdr:from>
    <xdr:to>
      <xdr:col>7</xdr:col>
      <xdr:colOff>276225</xdr:colOff>
      <xdr:row>6</xdr:row>
      <xdr:rowOff>66675</xdr:rowOff>
    </xdr:to>
    <xdr:pic>
      <xdr:nvPicPr>
        <xdr:cNvPr id="9" name="Afbeelding 8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24275" y="4667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2</xdr:row>
      <xdr:rowOff>104775</xdr:rowOff>
    </xdr:from>
    <xdr:to>
      <xdr:col>7</xdr:col>
      <xdr:colOff>285750</xdr:colOff>
      <xdr:row>6</xdr:row>
      <xdr:rowOff>28575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428625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295275</xdr:colOff>
      <xdr:row>49</xdr:row>
      <xdr:rowOff>57150</xdr:rowOff>
    </xdr:from>
    <xdr:to>
      <xdr:col>7</xdr:col>
      <xdr:colOff>323850</xdr:colOff>
      <xdr:row>52</xdr:row>
      <xdr:rowOff>142875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82677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9" name="Afbeelding 8" descr="P:\01. Algemeen\Sjablonen\2018\1. Achtergrond-vervolg.png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2</xdr:row>
      <xdr:rowOff>114300</xdr:rowOff>
    </xdr:from>
    <xdr:to>
      <xdr:col>7</xdr:col>
      <xdr:colOff>238125</xdr:colOff>
      <xdr:row>6</xdr:row>
      <xdr:rowOff>38100</xdr:rowOff>
    </xdr:to>
    <xdr:pic>
      <xdr:nvPicPr>
        <xdr:cNvPr id="6" name="Afbeelding 5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43815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161925</xdr:colOff>
      <xdr:row>49</xdr:row>
      <xdr:rowOff>95250</xdr:rowOff>
    </xdr:from>
    <xdr:to>
      <xdr:col>7</xdr:col>
      <xdr:colOff>190500</xdr:colOff>
      <xdr:row>53</xdr:row>
      <xdr:rowOff>19050</xdr:rowOff>
    </xdr:to>
    <xdr:pic>
      <xdr:nvPicPr>
        <xdr:cNvPr id="7" name="Afbeelding 6" descr="P:\01. Algemeen\01. Communicatie\Huisstijl\Huisstijl vanaf 2009\Logo's VGS\Logo-VGS.JPG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0" y="8305800"/>
          <a:ext cx="1914525" cy="571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46</xdr:row>
      <xdr:rowOff>0</xdr:rowOff>
    </xdr:from>
    <xdr:to>
      <xdr:col>12</xdr:col>
      <xdr:colOff>0</xdr:colOff>
      <xdr:row>47</xdr:row>
      <xdr:rowOff>104776</xdr:rowOff>
    </xdr:to>
    <xdr:pic>
      <xdr:nvPicPr>
        <xdr:cNvPr id="8" name="Afbeelding 7" descr="P:\01. Algemeen\Sjablonen\2018\1. Achtergrond-vervolg.png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2890838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1</xdr:row>
      <xdr:rowOff>104776</xdr:rowOff>
    </xdr:to>
    <xdr:pic>
      <xdr:nvPicPr>
        <xdr:cNvPr id="9" name="Afbeelding 8" descr="P:\01. Algemeen\Sjablonen\2018\1. Achtergrond-vervolg.png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6579" t="5861" r="580" b="1153"/>
        <a:stretch/>
      </xdr:blipFill>
      <xdr:spPr bwMode="auto">
        <a:xfrm rot="16200000">
          <a:off x="4833937" y="-4833937"/>
          <a:ext cx="266701" cy="9934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Y92"/>
  <sheetViews>
    <sheetView tabSelected="1" view="pageBreakPreview" topLeftCell="A4" zoomScaleNormal="100" zoomScaleSheetLayoutView="100" workbookViewId="0">
      <selection activeCell="L15" sqref="L15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1</v>
      </c>
      <c r="G10" s="52">
        <v>2025</v>
      </c>
      <c r="H10" s="4"/>
      <c r="I10" s="4"/>
      <c r="J10" s="14" t="s">
        <v>2</v>
      </c>
      <c r="K10" s="4"/>
      <c r="L10" s="36"/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35"/>
      <c r="D14" s="5"/>
      <c r="E14" s="1"/>
      <c r="F14" s="4" t="s">
        <v>7</v>
      </c>
      <c r="G14" s="4"/>
      <c r="H14" s="35"/>
      <c r="I14" s="53"/>
      <c r="J14" s="1"/>
      <c r="K14" s="1"/>
      <c r="L14" s="61" t="s">
        <v>37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35"/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35"/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35"/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s="97" customFormat="1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1</v>
      </c>
      <c r="G56" s="52">
        <f>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0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ref="L81:L88" si="4">L80+K81-J81</f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4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4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4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4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4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4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4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mergeCells count="62">
    <mergeCell ref="A13:B13"/>
    <mergeCell ref="A14:B14"/>
    <mergeCell ref="C20:G20"/>
    <mergeCell ref="C21:G21"/>
    <mergeCell ref="C22:G22"/>
    <mergeCell ref="J42:K42"/>
    <mergeCell ref="A15:B15"/>
    <mergeCell ref="A16:B16"/>
    <mergeCell ref="A17:B17"/>
    <mergeCell ref="D42:G4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C32:G32"/>
    <mergeCell ref="C38:G38"/>
    <mergeCell ref="C39:G39"/>
    <mergeCell ref="C40:G40"/>
    <mergeCell ref="C41:G41"/>
    <mergeCell ref="C33:G33"/>
    <mergeCell ref="C34:G34"/>
    <mergeCell ref="C35:G35"/>
    <mergeCell ref="C36:G36"/>
    <mergeCell ref="C37:G37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77:G77"/>
    <mergeCell ref="C78:G78"/>
    <mergeCell ref="C69:G69"/>
    <mergeCell ref="C70:G70"/>
    <mergeCell ref="C71:G71"/>
    <mergeCell ref="C72:G72"/>
    <mergeCell ref="C73:G73"/>
    <mergeCell ref="J58:K58"/>
    <mergeCell ref="C79:G79"/>
    <mergeCell ref="C80:G80"/>
    <mergeCell ref="D89:G89"/>
    <mergeCell ref="J89:K89"/>
    <mergeCell ref="C81:G81"/>
    <mergeCell ref="C82:G82"/>
    <mergeCell ref="C83:G83"/>
    <mergeCell ref="C84:G84"/>
    <mergeCell ref="C85:G85"/>
    <mergeCell ref="C86:G86"/>
    <mergeCell ref="C87:G87"/>
    <mergeCell ref="C88:G88"/>
    <mergeCell ref="C74:G74"/>
    <mergeCell ref="C75:G75"/>
    <mergeCell ref="C76:G76"/>
  </mergeCells>
  <phoneticPr fontId="3" type="noConversion"/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Y92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31</v>
      </c>
      <c r="G10" s="52">
        <f>januari!G10</f>
        <v>2025</v>
      </c>
      <c r="H10" s="4"/>
      <c r="I10" s="4"/>
      <c r="J10" s="14" t="s">
        <v>2</v>
      </c>
      <c r="K10" s="4"/>
      <c r="L10" s="36">
        <f>september!L11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31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tbLZiHQY0JyucvCuPHJJ1b7qp+ouO65OnpwH+D2bnhNfuyU4jY0H+a2XDGtZH0wsA5pj3oK2W2OpNi95j1P42Q==" saltValue="0r9/Kt6GLT/NgbgIgVdzNw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Y92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32</v>
      </c>
      <c r="G10" s="52">
        <f>januari!G10</f>
        <v>2025</v>
      </c>
      <c r="H10" s="4"/>
      <c r="I10" s="4"/>
      <c r="J10" s="14" t="s">
        <v>2</v>
      </c>
      <c r="K10" s="4"/>
      <c r="L10" s="36">
        <f>oktober!L11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32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uU9i2AI4B28HhgcvzHpq18pUtzw5aFK2VBCUonbTnWfY8LYjtvCLMsG5SDlu8UYeXPs2rQ+l31UnD2RLnwEd0A==" saltValue="Akfrqn+QcQJOlK5zvOQJmg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Y92"/>
  <sheetViews>
    <sheetView showZeros="0" view="pageBreakPreview" zoomScaleNormal="100" zoomScaleSheetLayoutView="100" workbookViewId="0">
      <selection activeCell="O21" sqref="O21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s="97" customFormat="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33</v>
      </c>
      <c r="G10" s="52">
        <f>januari!G10</f>
        <v>2025</v>
      </c>
      <c r="H10" s="4"/>
      <c r="I10" s="4"/>
      <c r="J10" s="14" t="s">
        <v>2</v>
      </c>
      <c r="K10" s="4"/>
      <c r="L10" s="36">
        <f>november!L11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33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4+QzQglUG2WFXe+L3vWNTPSrFgBFxmSuH5ZTW8f2YRLIGCF5dYbIDGzbea20b+RdcOx3s0Nhm9Jgx3r1QE371A==" saltValue="gq+s2dY4kqBO8OO5cFOv3A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0"/>
  <sheetViews>
    <sheetView showZeros="0" view="pageBreakPreview" zoomScaleNormal="100" zoomScaleSheetLayoutView="100" workbookViewId="0">
      <selection activeCell="D19" sqref="D19"/>
    </sheetView>
  </sheetViews>
  <sheetFormatPr defaultRowHeight="12.75" x14ac:dyDescent="0.2"/>
  <cols>
    <col min="1" max="2" width="15.7109375" style="42" customWidth="1"/>
    <col min="3" max="3" width="76.7109375" style="48" customWidth="1"/>
    <col min="4" max="6" width="13.7109375" style="42" customWidth="1"/>
    <col min="7" max="16384" width="9.140625" style="42"/>
  </cols>
  <sheetData>
    <row r="1" spans="1:6" x14ac:dyDescent="0.2">
      <c r="A1" s="64"/>
      <c r="B1" s="64"/>
      <c r="C1" s="65"/>
      <c r="D1" s="64"/>
      <c r="E1" s="64"/>
      <c r="F1" s="64"/>
    </row>
    <row r="2" spans="1:6" x14ac:dyDescent="0.2">
      <c r="A2" s="64"/>
      <c r="B2" s="64"/>
      <c r="C2" s="65"/>
      <c r="D2" s="64"/>
      <c r="E2" s="64"/>
      <c r="F2" s="64"/>
    </row>
    <row r="3" spans="1:6" x14ac:dyDescent="0.2">
      <c r="A3" s="64"/>
      <c r="B3" s="64"/>
      <c r="C3" s="65"/>
      <c r="D3" s="64"/>
      <c r="E3" s="64"/>
      <c r="F3" s="64"/>
    </row>
    <row r="4" spans="1:6" x14ac:dyDescent="0.2">
      <c r="A4" s="64"/>
      <c r="B4" s="64"/>
      <c r="C4" s="65"/>
      <c r="D4" s="64"/>
      <c r="E4" s="64"/>
      <c r="F4" s="64"/>
    </row>
    <row r="5" spans="1:6" x14ac:dyDescent="0.2">
      <c r="A5" s="64"/>
      <c r="B5" s="64"/>
      <c r="C5" s="65"/>
      <c r="D5" s="64"/>
      <c r="E5" s="64"/>
      <c r="F5" s="64"/>
    </row>
    <row r="6" spans="1:6" x14ac:dyDescent="0.2">
      <c r="A6" s="64"/>
      <c r="B6" s="64"/>
      <c r="C6" s="65"/>
      <c r="D6" s="64"/>
      <c r="E6" s="64"/>
      <c r="F6" s="64"/>
    </row>
    <row r="7" spans="1:6" x14ac:dyDescent="0.2">
      <c r="A7" s="102"/>
      <c r="B7" s="102"/>
      <c r="C7" s="87"/>
      <c r="D7" s="102"/>
      <c r="E7" s="102"/>
      <c r="F7" s="102"/>
    </row>
    <row r="8" spans="1:6" ht="8.25" customHeight="1" x14ac:dyDescent="0.2">
      <c r="A8" s="64"/>
      <c r="B8" s="64"/>
      <c r="C8" s="65"/>
      <c r="D8" s="64"/>
      <c r="E8" s="64"/>
      <c r="F8" s="64"/>
    </row>
    <row r="9" spans="1:6" ht="8.25" customHeight="1" x14ac:dyDescent="0.2">
      <c r="A9" s="64"/>
      <c r="B9" s="64"/>
      <c r="C9" s="65"/>
      <c r="D9" s="64"/>
      <c r="E9" s="64"/>
      <c r="F9" s="64"/>
    </row>
    <row r="10" spans="1:6" ht="15" x14ac:dyDescent="0.2">
      <c r="A10" s="66" t="s">
        <v>34</v>
      </c>
      <c r="B10" s="67"/>
      <c r="C10" s="94"/>
      <c r="D10" s="68">
        <f>januari!G10</f>
        <v>2025</v>
      </c>
      <c r="E10" s="66" t="s">
        <v>35</v>
      </c>
      <c r="F10" s="63"/>
    </row>
    <row r="11" spans="1:6" ht="15" customHeight="1" x14ac:dyDescent="0.2">
      <c r="A11" s="69"/>
      <c r="B11" s="64"/>
      <c r="C11" s="65"/>
      <c r="D11" s="70"/>
      <c r="E11" s="71"/>
      <c r="F11" s="64"/>
    </row>
    <row r="12" spans="1:6" ht="7.5" customHeight="1" x14ac:dyDescent="0.2">
      <c r="A12" s="64"/>
      <c r="B12" s="64"/>
      <c r="C12" s="65"/>
      <c r="D12" s="70"/>
      <c r="E12" s="64"/>
      <c r="F12" s="72"/>
    </row>
    <row r="13" spans="1:6" x14ac:dyDescent="0.2">
      <c r="A13" s="64"/>
      <c r="B13" s="64"/>
      <c r="C13" s="65"/>
      <c r="D13" s="64"/>
      <c r="E13" s="64"/>
      <c r="F13" s="64"/>
    </row>
    <row r="14" spans="1:6" s="45" customFormat="1" ht="28.5" customHeight="1" x14ac:dyDescent="0.2">
      <c r="A14" s="73" t="s">
        <v>16</v>
      </c>
      <c r="B14" s="74" t="s">
        <v>14</v>
      </c>
      <c r="C14" s="75" t="s">
        <v>15</v>
      </c>
      <c r="D14" s="74" t="s">
        <v>18</v>
      </c>
      <c r="E14" s="74" t="s">
        <v>19</v>
      </c>
      <c r="F14" s="73" t="s">
        <v>17</v>
      </c>
    </row>
    <row r="15" spans="1:6" s="45" customFormat="1" x14ac:dyDescent="0.2">
      <c r="A15" s="76" t="str">
        <f>IF(F$10=10,1450,IF(F$10=11,1451,IF(F$10=12,1452,IF(F$10=15,1455,IF(F$10=16,1456,IF(F$10=17,1457,"dagboek kiezen"))))))</f>
        <v>dagboek kiezen</v>
      </c>
      <c r="B15" s="77" t="str">
        <f>IF(C$10="Januari","31-1-"&amp;D10,IF(C$10="Februari","28-2-"&amp;D10,IF(C$10="Maart","31-3-"&amp;D10,IF(C$10="April","30-4-"&amp;D10,IF(C$10="Mei","31-5-"&amp;D10,IF(C$10="Juni","30-6-"&amp;D10,IF(C$10="Juli","31-7-"&amp;D10,IF(C$10="Augustus","31-8-"&amp;D10,IF(C$10="September","30-9-"&amp;D10,IF(C$10="Oktober","31-10-"&amp;D10,IF(C$10="November","30-11-"&amp;D10,IF(C$10="December","31-12-"&amp;D10,"maand kiezen"))))))))))))</f>
        <v>maand kiezen</v>
      </c>
      <c r="C15" s="78" t="s">
        <v>36</v>
      </c>
      <c r="D15" s="79">
        <f>IF(SUM(D16:D36)-SUM(E16:E36)&lt;0,SUM(E16:E36)-SUM(D16:D36),0)</f>
        <v>0</v>
      </c>
      <c r="E15" s="79">
        <f>IF(SUM(E16:E36)-SUM(D16:D36)&lt;0,SUM(D16:D36)-SUM(E16:E36),0)</f>
        <v>0</v>
      </c>
      <c r="F15" s="76"/>
    </row>
    <row r="16" spans="1:6" x14ac:dyDescent="0.2">
      <c r="A16" s="76" t="str">
        <f>IF(C$10="Januari",januari!H21,IF(C$10="Februari",februari!H21,IF(C$10="Maart",maart!H21,IF(C$10="April",april!H21,IF(C$10="Mei",mei!H21,IF(C$10="Juni",juni!H21,IF(C$10="Juli",juli!H21,IF(C$10="Augustus",augustus!H21,IF(C$10="September",september!H21,IF(C$10="Oktober",oktober!H21,IF(C$10="November",november!H21,IF(C$10="December",december!H21,""))))))))))))</f>
        <v/>
      </c>
      <c r="B16" s="77" t="str">
        <f>IF(A16=0,"",B$15)</f>
        <v>maand kiezen</v>
      </c>
      <c r="C16" s="78" t="str">
        <f>IF(C$10="Januari",januari!C21,IF(C$10="Februari",februari!C21,IF(C$10="Maart",maart!C21,IF(C$10="April",april!C21,IF(C$10="Mei",mei!C21,IF(C$10="Juni",juni!C21,IF(C$10="Juli",juli!C21,IF(C$10="Augustus",augustus!C21,IF(C$10="September",september!C21,IF(C$10="Oktober",oktober!C21,IF(C$10="November",november!C21,IF(C$10="December",december!C21,""))))))))))))</f>
        <v/>
      </c>
      <c r="D16" s="79" t="str">
        <f>IF(C$10="Januari",januari!J21,IF(C$10="Februari",februari!J21,IF(C$10="Maart",maart!J21,IF(C$10="April",april!J21,IF(C$10="Mei",mei!J21,IF(C$10="Juni",juni!J21,IF(C$10="Juli",juli!J21,IF(C$10="Augustus",augustus!J21,IF(C$10="September",september!J21,IF(C$10="Oktober",oktober!J21,IF(C$10="November",november!J21,IF(C$10="December",december!J21,""))))))))))))</f>
        <v/>
      </c>
      <c r="E16" s="79" t="str">
        <f>IF(C$10="Januari",januari!K21,IF(C$10="Februari",februari!K21,IF(C$10="Maart",maart!K21,IF(C$10="April",april!K21,IF(C$10="Mei",mei!K21,IF(C$10="Juni",juni!K21,IF(C$10="Juli",juli!K21,IF(C$10="Augustus",augustus!K21,IF(C$10="September",september!K21,IF(C$10="Oktober",oktober!K21,IF(C$10="November",november!K21,IF(C$10="December",december!K21,""))))))))))))</f>
        <v/>
      </c>
      <c r="F16" s="76" t="str">
        <f>IF(C$10="Januari",januari!I21,IF(C$10="Februari",februari!I21,IF(C$10="Maart",maart!I21,IF(C$10="April",april!I21,IF(C$10="Mei",mei!I21,IF(C$10="Juni",juni!I21,IF(C$10="Juli",juli!I21,IF(C$10="Augustus",augustus!I21,IF(C$10="September",september!I21,IF(C$10="Oktober",oktober!I21,IF(C$10="November",november!I21,IF(C$10="December",december!I21,""))))))))))))</f>
        <v/>
      </c>
    </row>
    <row r="17" spans="1:6" x14ac:dyDescent="0.2">
      <c r="A17" s="76" t="str">
        <f>IF(C$10="Januari",januari!H22,IF(C$10="Februari",februari!H22,IF(C$10="Maart",maart!H22,IF(C$10="April",april!H22,IF(C$10="Mei",mei!H22,IF(C$10="Juni",juni!H22,IF(C$10="Juli",juli!H22,IF(C$10="Augustus",augustus!H22,IF(C$10="September",september!H22,IF(C$10="Oktober",oktober!H22,IF(C$10="November",november!H22,IF(C$10="December",december!H22,""))))))))))))</f>
        <v/>
      </c>
      <c r="B17" s="77" t="str">
        <f t="shared" ref="B17:B36" si="0">IF(A17=0,"",B$15)</f>
        <v>maand kiezen</v>
      </c>
      <c r="C17" s="78" t="str">
        <f>IF(C$10="Januari",januari!C22,IF(C$10="Februari",februari!C22,IF(C$10="Maart",maart!C22,IF(C$10="April",april!C22,IF(C$10="Mei",mei!C22,IF(C$10="Juni",juni!C22,IF(C$10="Juli",juli!C22,IF(C$10="Augustus",augustus!C22,IF(C$10="September",september!C22,IF(C$10="Oktober",oktober!C22,IF(C$10="November",november!C22,IF(C$10="December",december!C22,""))))))))))))</f>
        <v/>
      </c>
      <c r="D17" s="79" t="str">
        <f>IF(C$10="Januari",januari!J22,IF(C$10="Februari",februari!J22,IF(C$10="Maart",maart!J22,IF(C$10="April",april!J22,IF(C$10="Mei",mei!J22,IF(C$10="Juni",juni!J22,IF(C$10="Juli",juli!J22,IF(C$10="Augustus",augustus!J22,IF(C$10="September",september!J22,IF(C$10="Oktober",oktober!J22,IF(C$10="November",november!J22,IF(C$10="December",december!J22,""))))))))))))</f>
        <v/>
      </c>
      <c r="E17" s="79" t="str">
        <f>IF(C$10="Januari",januari!K22,IF(C$10="Februari",februari!K22,IF(C$10="Maart",maart!K22,IF(C$10="April",april!K22,IF(C$10="Mei",mei!K22,IF(C$10="Juni",juni!K22,IF(C$10="Juli",juli!K22,IF(C$10="Augustus",augustus!K22,IF(C$10="September",september!K22,IF(C$10="Oktober",oktober!K22,IF(C$10="November",november!K22,IF(C$10="December",december!K22,""))))))))))))</f>
        <v/>
      </c>
      <c r="F17" s="76" t="str">
        <f>IF(C$10="Januari",januari!I22,IF(C$10="Februari",februari!I22,IF(C$10="Maart",maart!I22,IF(C$10="April",april!I22,IF(C$10="Mei",mei!I22,IF(C$10="Juni",juni!I22,IF(C$10="Juli",juli!I22,IF(C$10="Augustus",augustus!I22,IF(C$10="September",september!I22,IF(C$10="Oktober",oktober!I22,IF(C$10="November",november!I22,IF(C$10="December",december!I22,""))))))))))))</f>
        <v/>
      </c>
    </row>
    <row r="18" spans="1:6" x14ac:dyDescent="0.2">
      <c r="A18" s="76" t="str">
        <f>IF(C$10="Januari",januari!H23,IF(C$10="Februari",februari!H23,IF(C$10="Maart",maart!H23,IF(C$10="April",april!H23,IF(C$10="Mei",mei!H23,IF(C$10="Juni",juni!H23,IF(C$10="Juli",juli!H23,IF(C$10="Augustus",augustus!H23,IF(C$10="September",september!H23,IF(C$10="Oktober",oktober!H23,IF(C$10="November",november!H23,IF(C$10="December",december!H23,""))))))))))))</f>
        <v/>
      </c>
      <c r="B18" s="77" t="str">
        <f t="shared" si="0"/>
        <v>maand kiezen</v>
      </c>
      <c r="C18" s="78" t="str">
        <f>IF(C$10="Januari",januari!C23,IF(C$10="Februari",februari!C23,IF(C$10="Maart",maart!C23,IF(C$10="April",april!C23,IF(C$10="Mei",mei!C23,IF(C$10="Juni",juni!C23,IF(C$10="Juli",juli!C23,IF(C$10="Augustus",augustus!C23,IF(C$10="September",september!C23,IF(C$10="Oktober",oktober!C23,IF(C$10="November",november!C23,IF(C$10="December",december!C23,""))))))))))))</f>
        <v/>
      </c>
      <c r="D18" s="79" t="str">
        <f>IF(C$10="Januari",januari!J23,IF(C$10="Februari",februari!J23,IF(C$10="Maart",maart!J23,IF(C$10="April",april!J23,IF(C$10="Mei",mei!J23,IF(C$10="Juni",juni!J23,IF(C$10="Juli",juli!J23,IF(C$10="Augustus",augustus!J23,IF(C$10="September",september!J23,IF(C$10="Oktober",oktober!J23,IF(C$10="November",november!J23,IF(C$10="December",december!J23,""))))))))))))</f>
        <v/>
      </c>
      <c r="E18" s="79" t="str">
        <f>IF(C$10="Januari",januari!K23,IF(C$10="Februari",februari!K23,IF(C$10="Maart",maart!K23,IF(C$10="April",april!K23,IF(C$10="Mei",mei!K23,IF(C$10="Juni",juni!K23,IF(C$10="Juli",juli!K23,IF(C$10="Augustus",augustus!K23,IF(C$10="September",september!K23,IF(C$10="Oktober",oktober!K23,IF(C$10="November",november!K23,IF(C$10="December",december!K23,""))))))))))))</f>
        <v/>
      </c>
      <c r="F18" s="76" t="str">
        <f>IF(C$10="Januari",januari!I23,IF(C$10="Februari",februari!I23,IF(C$10="Maart",maart!I23,IF(C$10="April",april!I23,IF(C$10="Mei",mei!I23,IF(C$10="Juni",juni!I23,IF(C$10="Juli",juli!I23,IF(C$10="Augustus",augustus!I23,IF(C$10="September",september!I23,IF(C$10="Oktober",oktober!I23,IF(C$10="November",november!I23,IF(C$10="December",december!I23,""))))))))))))</f>
        <v/>
      </c>
    </row>
    <row r="19" spans="1:6" x14ac:dyDescent="0.2">
      <c r="A19" s="76" t="str">
        <f>IF(C$10="Januari",januari!H24,IF(C$10="Februari",februari!H24,IF(C$10="Maart",maart!H24,IF(C$10="April",april!H24,IF(C$10="Mei",mei!H24,IF(C$10="Juni",juni!H24,IF(C$10="Juli",juli!H24,IF(C$10="Augustus",augustus!H24,IF(C$10="September",september!H24,IF(C$10="Oktober",oktober!H24,IF(C$10="November",november!H24,IF(C$10="December",december!H24,""))))))))))))</f>
        <v/>
      </c>
      <c r="B19" s="77" t="str">
        <f t="shared" si="0"/>
        <v>maand kiezen</v>
      </c>
      <c r="C19" s="78" t="str">
        <f>IF(C$10="Januari",januari!C24,IF(C$10="Februari",februari!C24,IF(C$10="Maart",maart!C24,IF(C$10="April",april!C24,IF(C$10="Mei",mei!C24,IF(C$10="Juni",juni!C24,IF(C$10="Juli",juli!C24,IF(C$10="Augustus",augustus!C24,IF(C$10="September",september!C24,IF(C$10="Oktober",oktober!C24,IF(C$10="November",november!C24,IF(C$10="December",december!C24,""))))))))))))</f>
        <v/>
      </c>
      <c r="D19" s="79" t="str">
        <f>IF(C$10="Januari",januari!J24,IF(C$10="Februari",februari!J24,IF(C$10="Maart",maart!J24,IF(C$10="April",april!J24,IF(C$10="Mei",mei!J24,IF(C$10="Juni",juni!J24,IF(C$10="Juli",juli!J24,IF(C$10="Augustus",augustus!J24,IF(C$10="September",september!J24,IF(C$10="Oktober",oktober!J24,IF(C$10="November",november!J24,IF(C$10="December",december!J24,""))))))))))))</f>
        <v/>
      </c>
      <c r="E19" s="79" t="str">
        <f>IF(C$10="Januari",januari!K24,IF(C$10="Februari",februari!K24,IF(C$10="Maart",maart!K24,IF(C$10="April",april!K24,IF(C$10="Mei",mei!K24,IF(C$10="Juni",juni!K24,IF(C$10="Juli",juli!K24,IF(C$10="Augustus",augustus!K24,IF(C$10="September",september!K24,IF(C$10="Oktober",oktober!K24,IF(C$10="November",november!K24,IF(C$10="December",december!K24,""))))))))))))</f>
        <v/>
      </c>
      <c r="F19" s="76" t="str">
        <f>IF(C$10="Januari",januari!I24,IF(C$10="Februari",februari!I24,IF(C$10="Maart",maart!I24,IF(C$10="April",april!I24,IF(C$10="Mei",mei!I24,IF(C$10="Juni",juni!I24,IF(C$10="Juli",juli!I24,IF(C$10="Augustus",augustus!I24,IF(C$10="September",september!I24,IF(C$10="Oktober",oktober!I24,IF(C$10="November",november!I24,IF(C$10="December",december!I24,""))))))))))))</f>
        <v/>
      </c>
    </row>
    <row r="20" spans="1:6" x14ac:dyDescent="0.2">
      <c r="A20" s="76" t="str">
        <f>IF(C$10="Januari",januari!H25,IF(C$10="Februari",februari!H25,IF(C$10="Maart",maart!H25,IF(C$10="April",april!H25,IF(C$10="Mei",mei!H25,IF(C$10="Juni",juni!H25,IF(C$10="Juli",juli!H25,IF(C$10="Augustus",augustus!H25,IF(C$10="September",september!H25,IF(C$10="Oktober",oktober!H25,IF(C$10="November",november!H25,IF(C$10="December",december!H25,""))))))))))))</f>
        <v/>
      </c>
      <c r="B20" s="77" t="str">
        <f t="shared" si="0"/>
        <v>maand kiezen</v>
      </c>
      <c r="C20" s="78" t="str">
        <f>IF(C$10="Januari",januari!C25,IF(C$10="Februari",februari!C25,IF(C$10="Maart",maart!C25,IF(C$10="April",april!C25,IF(C$10="Mei",mei!C25,IF(C$10="Juni",juni!C25,IF(C$10="Juli",juli!C25,IF(C$10="Augustus",augustus!C25,IF(C$10="September",september!C25,IF(C$10="Oktober",oktober!C25,IF(C$10="November",november!C25,IF(C$10="December",december!C25,""))))))))))))</f>
        <v/>
      </c>
      <c r="D20" s="79" t="str">
        <f>IF(C$10="Januari",januari!J25,IF(C$10="Februari",februari!J25,IF(C$10="Maart",maart!J25,IF(C$10="April",april!J25,IF(C$10="Mei",mei!J25,IF(C$10="Juni",juni!J25,IF(C$10="Juli",juli!J25,IF(C$10="Augustus",augustus!J25,IF(C$10="September",september!J25,IF(C$10="Oktober",oktober!J25,IF(C$10="November",november!J25,IF(C$10="December",december!J25,""))))))))))))</f>
        <v/>
      </c>
      <c r="E20" s="79" t="str">
        <f>IF(C$10="Januari",januari!K25,IF(C$10="Februari",februari!K25,IF(C$10="Maart",maart!K25,IF(C$10="April",april!K25,IF(C$10="Mei",mei!K25,IF(C$10="Juni",juni!K25,IF(C$10="Juli",juli!K25,IF(C$10="Augustus",augustus!K25,IF(C$10="September",september!K25,IF(C$10="Oktober",oktober!K25,IF(C$10="November",november!K25,IF(C$10="December",december!K25,""))))))))))))</f>
        <v/>
      </c>
      <c r="F20" s="76" t="str">
        <f>IF(C$10="Januari",januari!I25,IF(C$10="Februari",februari!I25,IF(C$10="Maart",maart!I25,IF(C$10="April",april!I25,IF(C$10="Mei",mei!I25,IF(C$10="Juni",juni!I25,IF(C$10="Juli",juli!I25,IF(C$10="Augustus",augustus!I25,IF(C$10="September",september!I25,IF(C$10="Oktober",oktober!I25,IF(C$10="November",november!I25,IF(C$10="December",december!I25,""))))))))))))</f>
        <v/>
      </c>
    </row>
    <row r="21" spans="1:6" x14ac:dyDescent="0.2">
      <c r="A21" s="76" t="str">
        <f>IF(C$10="Januari",januari!H26,IF(C$10="Februari",februari!H26,IF(C$10="Maart",maart!H26,IF(C$10="April",april!H26,IF(C$10="Mei",mei!H26,IF(C$10="Juni",juni!H26,IF(C$10="Juli",juli!H26,IF(C$10="Augustus",augustus!H26,IF(C$10="September",september!H26,IF(C$10="Oktober",oktober!H26,IF(C$10="November",november!H26,IF(C$10="December",december!H26,""))))))))))))</f>
        <v/>
      </c>
      <c r="B21" s="77" t="str">
        <f t="shared" si="0"/>
        <v>maand kiezen</v>
      </c>
      <c r="C21" s="78" t="str">
        <f>IF(C$10="Januari",januari!C26,IF(C$10="Februari",februari!C26,IF(C$10="Maart",maart!C26,IF(C$10="April",april!C26,IF(C$10="Mei",mei!C26,IF(C$10="Juni",juni!C26,IF(C$10="Juli",juli!C26,IF(C$10="Augustus",augustus!C26,IF(C$10="September",september!C26,IF(C$10="Oktober",oktober!C26,IF(C$10="November",november!C26,IF(C$10="December",december!C26,""))))))))))))</f>
        <v/>
      </c>
      <c r="D21" s="79" t="str">
        <f>IF(C$10="Januari",januari!J26,IF(C$10="Februari",februari!J26,IF(C$10="Maart",maart!J26,IF(C$10="April",april!J26,IF(C$10="Mei",mei!J26,IF(C$10="Juni",juni!J26,IF(C$10="Juli",juli!J26,IF(C$10="Augustus",augustus!J26,IF(C$10="September",september!J26,IF(C$10="Oktober",oktober!J26,IF(C$10="November",november!J26,IF(C$10="December",december!J26,""))))))))))))</f>
        <v/>
      </c>
      <c r="E21" s="79" t="str">
        <f>IF(C$10="Januari",januari!K26,IF(C$10="Februari",februari!K26,IF(C$10="Maart",maart!K26,IF(C$10="April",april!K26,IF(C$10="Mei",mei!K26,IF(C$10="Juni",juni!K26,IF(C$10="Juli",juli!K26,IF(C$10="Augustus",augustus!K26,IF(C$10="September",september!K26,IF(C$10="Oktober",oktober!K26,IF(C$10="November",november!K26,IF(C$10="December",december!K26,""))))))))))))</f>
        <v/>
      </c>
      <c r="F21" s="76" t="str">
        <f>IF(C$10="Januari",januari!I26,IF(C$10="Februari",februari!I26,IF(C$10="Maart",maart!I26,IF(C$10="April",april!I26,IF(C$10="Mei",mei!I26,IF(C$10="Juni",juni!I26,IF(C$10="Juli",juli!I26,IF(C$10="Augustus",augustus!I26,IF(C$10="September",september!I26,IF(C$10="Oktober",oktober!I26,IF(C$10="November",november!I26,IF(C$10="December",december!I26,""))))))))))))</f>
        <v/>
      </c>
    </row>
    <row r="22" spans="1:6" x14ac:dyDescent="0.2">
      <c r="A22" s="76" t="str">
        <f>IF(C$10="Januari",januari!H27,IF(C$10="Februari",februari!H27,IF(C$10="Maart",maart!H27,IF(C$10="April",april!H27,IF(C$10="Mei",mei!H27,IF(C$10="Juni",juni!H27,IF(C$10="Juli",juli!H27,IF(C$10="Augustus",augustus!H27,IF(C$10="September",september!H27,IF(C$10="Oktober",oktober!H27,IF(C$10="November",november!H27,IF(C$10="December",december!H27,""))))))))))))</f>
        <v/>
      </c>
      <c r="B22" s="77" t="str">
        <f t="shared" si="0"/>
        <v>maand kiezen</v>
      </c>
      <c r="C22" s="78" t="str">
        <f>IF(C$10="Januari",januari!C27,IF(C$10="Februari",februari!C27,IF(C$10="Maart",maart!C27,IF(C$10="April",april!C27,IF(C$10="Mei",mei!C27,IF(C$10="Juni",juni!C27,IF(C$10="Juli",juli!C27,IF(C$10="Augustus",augustus!C27,IF(C$10="September",september!C27,IF(C$10="Oktober",oktober!C27,IF(C$10="November",november!C27,IF(C$10="December",december!C27,""))))))))))))</f>
        <v/>
      </c>
      <c r="D22" s="79" t="str">
        <f>IF(C$10="Januari",januari!J27,IF(C$10="Februari",februari!J27,IF(C$10="Maart",maart!J27,IF(C$10="April",april!J27,IF(C$10="Mei",mei!J27,IF(C$10="Juni",juni!J27,IF(C$10="Juli",juli!J27,IF(C$10="Augustus",augustus!J27,IF(C$10="September",september!J27,IF(C$10="Oktober",oktober!J27,IF(C$10="November",november!J27,IF(C$10="December",december!J27,""))))))))))))</f>
        <v/>
      </c>
      <c r="E22" s="79" t="str">
        <f>IF(C$10="Januari",januari!K27,IF(C$10="Februari",februari!K27,IF(C$10="Maart",maart!K27,IF(C$10="April",april!K27,IF(C$10="Mei",mei!K27,IF(C$10="Juni",juni!K27,IF(C$10="Juli",juli!K27,IF(C$10="Augustus",augustus!K27,IF(C$10="September",september!K27,IF(C$10="Oktober",oktober!K27,IF(C$10="November",november!K27,IF(C$10="December",december!K27,""))))))))))))</f>
        <v/>
      </c>
      <c r="F22" s="76" t="str">
        <f>IF(C$10="Januari",januari!I27,IF(C$10="Februari",februari!I27,IF(C$10="Maart",maart!I27,IF(C$10="April",april!I27,IF(C$10="Mei",mei!I27,IF(C$10="Juni",juni!I27,IF(C$10="Juli",juli!I27,IF(C$10="Augustus",augustus!I27,IF(C$10="September",september!I27,IF(C$10="Oktober",oktober!I27,IF(C$10="November",november!I27,IF(C$10="December",december!I27,""))))))))))))</f>
        <v/>
      </c>
    </row>
    <row r="23" spans="1:6" x14ac:dyDescent="0.2">
      <c r="A23" s="76" t="str">
        <f>IF(C$10="Januari",januari!H28,IF(C$10="Februari",februari!H28,IF(C$10="Maart",maart!H28,IF(C$10="April",april!H28,IF(C$10="Mei",mei!H28,IF(C$10="Juni",juni!H28,IF(C$10="Juli",juli!H28,IF(C$10="Augustus",augustus!H28,IF(C$10="September",september!H28,IF(C$10="Oktober",oktober!H28,IF(C$10="November",november!H28,IF(C$10="December",december!H28,""))))))))))))</f>
        <v/>
      </c>
      <c r="B23" s="77" t="str">
        <f t="shared" si="0"/>
        <v>maand kiezen</v>
      </c>
      <c r="C23" s="78" t="str">
        <f>IF(C$10="Januari",januari!C28,IF(C$10="Februari",februari!C28,IF(C$10="Maart",maart!C28,IF(C$10="April",april!C28,IF(C$10="Mei",mei!C28,IF(C$10="Juni",juni!C28,IF(C$10="Juli",juli!C28,IF(C$10="Augustus",augustus!C28,IF(C$10="September",september!C28,IF(C$10="Oktober",oktober!C28,IF(C$10="November",november!C28,IF(C$10="December",december!C28,""))))))))))))</f>
        <v/>
      </c>
      <c r="D23" s="79" t="str">
        <f>IF(C$10="Januari",januari!J28,IF(C$10="Februari",februari!J28,IF(C$10="Maart",maart!J28,IF(C$10="April",april!J28,IF(C$10="Mei",mei!J28,IF(C$10="Juni",juni!J28,IF(C$10="Juli",juli!J28,IF(C$10="Augustus",augustus!J28,IF(C$10="September",september!J28,IF(C$10="Oktober",oktober!J28,IF(C$10="November",november!J28,IF(C$10="December",december!J28,""))))))))))))</f>
        <v/>
      </c>
      <c r="E23" s="79" t="str">
        <f>IF(C$10="Januari",januari!K28,IF(C$10="Februari",februari!K28,IF(C$10="Maart",maart!K28,IF(C$10="April",april!K28,IF(C$10="Mei",mei!K28,IF(C$10="Juni",juni!K28,IF(C$10="Juli",juli!K28,IF(C$10="Augustus",augustus!K28,IF(C$10="September",september!K28,IF(C$10="Oktober",oktober!K28,IF(C$10="November",november!K28,IF(C$10="December",december!K28,""))))))))))))</f>
        <v/>
      </c>
      <c r="F23" s="76" t="str">
        <f>IF(C$10="Januari",januari!I28,IF(C$10="Februari",februari!I28,IF(C$10="Maart",maart!I28,IF(C$10="April",april!I28,IF(C$10="Mei",mei!I28,IF(C$10="Juni",juni!I28,IF(C$10="Juli",juli!I28,IF(C$10="Augustus",augustus!I28,IF(C$10="September",september!I28,IF(C$10="Oktober",oktober!I28,IF(C$10="November",november!I28,IF(C$10="December",december!I28,""))))))))))))</f>
        <v/>
      </c>
    </row>
    <row r="24" spans="1:6" x14ac:dyDescent="0.2">
      <c r="A24" s="76" t="str">
        <f>IF(C$10="Januari",januari!H29,IF(C$10="Februari",februari!H29,IF(C$10="Maart",maart!H29,IF(C$10="April",april!H29,IF(C$10="Mei",mei!H29,IF(C$10="Juni",juni!H29,IF(C$10="Juli",juli!H29,IF(C$10="Augustus",augustus!H29,IF(C$10="September",september!H29,IF(C$10="Oktober",oktober!H29,IF(C$10="November",november!H29,IF(C$10="December",december!H29,""))))))))))))</f>
        <v/>
      </c>
      <c r="B24" s="77" t="str">
        <f t="shared" si="0"/>
        <v>maand kiezen</v>
      </c>
      <c r="C24" s="78" t="str">
        <f>IF(C$10="Januari",januari!C29,IF(C$10="Februari",februari!C29,IF(C$10="Maart",maart!C29,IF(C$10="April",april!C29,IF(C$10="Mei",mei!C29,IF(C$10="Juni",juni!C29,IF(C$10="Juli",juli!C29,IF(C$10="Augustus",augustus!C29,IF(C$10="September",september!C29,IF(C$10="Oktober",oktober!C29,IF(C$10="November",november!C29,IF(C$10="December",december!C29,""))))))))))))</f>
        <v/>
      </c>
      <c r="D24" s="79" t="str">
        <f>IF(C$10="Januari",januari!J29,IF(C$10="Februari",februari!J29,IF(C$10="Maart",maart!J29,IF(C$10="April",april!J29,IF(C$10="Mei",mei!J29,IF(C$10="Juni",juni!J29,IF(C$10="Juli",juli!J29,IF(C$10="Augustus",augustus!J29,IF(C$10="September",september!J29,IF(C$10="Oktober",oktober!J29,IF(C$10="November",november!J29,IF(C$10="December",december!J29,""))))))))))))</f>
        <v/>
      </c>
      <c r="E24" s="79" t="str">
        <f>IF(C$10="Januari",januari!K29,IF(C$10="Februari",februari!K29,IF(C$10="Maart",maart!K29,IF(C$10="April",april!K29,IF(C$10="Mei",mei!K29,IF(C$10="Juni",juni!K29,IF(C$10="Juli",juli!K29,IF(C$10="Augustus",augustus!K29,IF(C$10="September",september!K29,IF(C$10="Oktober",oktober!K29,IF(C$10="November",november!K29,IF(C$10="December",december!K29,""))))))))))))</f>
        <v/>
      </c>
      <c r="F24" s="76" t="str">
        <f>IF(C$10="Januari",januari!I29,IF(C$10="Februari",februari!I29,IF(C$10="Maart",maart!I29,IF(C$10="April",april!I29,IF(C$10="Mei",mei!I29,IF(C$10="Juni",juni!I29,IF(C$10="Juli",juli!I29,IF(C$10="Augustus",augustus!I29,IF(C$10="September",september!I29,IF(C$10="Oktober",oktober!I29,IF(C$10="November",november!I29,IF(C$10="December",december!I29,""))))))))))))</f>
        <v/>
      </c>
    </row>
    <row r="25" spans="1:6" x14ac:dyDescent="0.2">
      <c r="A25" s="76" t="str">
        <f>IF(C$10="Januari",januari!H30,IF(C$10="Februari",februari!H30,IF(C$10="Maart",maart!H30,IF(C$10="April",april!H30,IF(C$10="Mei",mei!H30,IF(C$10="Juni",juni!H30,IF(C$10="Juli",juli!H30,IF(C$10="Augustus",augustus!H30,IF(C$10="September",september!H30,IF(C$10="Oktober",oktober!H30,IF(C$10="November",november!H30,IF(C$10="December",december!H30,""))))))))))))</f>
        <v/>
      </c>
      <c r="B25" s="77" t="str">
        <f t="shared" si="0"/>
        <v>maand kiezen</v>
      </c>
      <c r="C25" s="78" t="str">
        <f>IF(C$10="Januari",januari!C30,IF(C$10="Februari",februari!C30,IF(C$10="Maart",maart!C30,IF(C$10="April",april!C30,IF(C$10="Mei",mei!C30,IF(C$10="Juni",juni!C30,IF(C$10="Juli",juli!C30,IF(C$10="Augustus",augustus!C30,IF(C$10="September",september!C30,IF(C$10="Oktober",oktober!C30,IF(C$10="November",november!C30,IF(C$10="December",december!C30,""))))))))))))</f>
        <v/>
      </c>
      <c r="D25" s="79" t="str">
        <f>IF(C$10="Januari",januari!J30,IF(C$10="Februari",februari!J30,IF(C$10="Maart",maart!J30,IF(C$10="April",april!J30,IF(C$10="Mei",mei!J30,IF(C$10="Juni",juni!J30,IF(C$10="Juli",juli!J30,IF(C$10="Augustus",augustus!J30,IF(C$10="September",september!J30,IF(C$10="Oktober",oktober!J30,IF(C$10="November",november!J30,IF(C$10="December",december!J30,""))))))))))))</f>
        <v/>
      </c>
      <c r="E25" s="79" t="str">
        <f>IF(C$10="Januari",januari!K30,IF(C$10="Februari",februari!K30,IF(C$10="Maart",maart!K30,IF(C$10="April",april!K30,IF(C$10="Mei",mei!K30,IF(C$10="Juni",juni!K30,IF(C$10="Juli",juli!K30,IF(C$10="Augustus",augustus!K30,IF(C$10="September",september!K30,IF(C$10="Oktober",oktober!K30,IF(C$10="November",november!K30,IF(C$10="December",december!K30,""))))))))))))</f>
        <v/>
      </c>
      <c r="F25" s="76" t="str">
        <f>IF(C$10="Januari",januari!I30,IF(C$10="Februari",februari!I30,IF(C$10="Maart",maart!I30,IF(C$10="April",april!I30,IF(C$10="Mei",mei!I30,IF(C$10="Juni",juni!I30,IF(C$10="Juli",juli!I30,IF(C$10="Augustus",augustus!I30,IF(C$10="September",september!I30,IF(C$10="Oktober",oktober!I30,IF(C$10="November",november!I30,IF(C$10="December",december!I30,""))))))))))))</f>
        <v/>
      </c>
    </row>
    <row r="26" spans="1:6" x14ac:dyDescent="0.2">
      <c r="A26" s="76" t="str">
        <f>IF(C$10="Januari",januari!H31,IF(C$10="Februari",februari!H31,IF(C$10="Maart",maart!H31,IF(C$10="April",april!H31,IF(C$10="Mei",mei!H31,IF(C$10="Juni",juni!H31,IF(C$10="Juli",juli!H31,IF(C$10="Augustus",augustus!H31,IF(C$10="September",september!H31,IF(C$10="Oktober",oktober!H31,IF(C$10="November",november!H31,IF(C$10="December",december!H31,""))))))))))))</f>
        <v/>
      </c>
      <c r="B26" s="77" t="str">
        <f t="shared" si="0"/>
        <v>maand kiezen</v>
      </c>
      <c r="C26" s="78" t="str">
        <f>IF(C$10="Januari",januari!C31,IF(C$10="Februari",februari!C31,IF(C$10="Maart",maart!C31,IF(C$10="April",april!C31,IF(C$10="Mei",mei!C31,IF(C$10="Juni",juni!C31,IF(C$10="Juli",juli!C31,IF(C$10="Augustus",augustus!C31,IF(C$10="September",september!C31,IF(C$10="Oktober",oktober!C31,IF(C$10="November",november!C31,IF(C$10="December",december!C31,""))))))))))))</f>
        <v/>
      </c>
      <c r="D26" s="79" t="str">
        <f>IF(C$10="Januari",januari!J31,IF(C$10="Februari",februari!J31,IF(C$10="Maart",maart!J31,IF(C$10="April",april!J31,IF(C$10="Mei",mei!J31,IF(C$10="Juni",juni!J31,IF(C$10="Juli",juli!J31,IF(C$10="Augustus",augustus!J31,IF(C$10="September",september!J31,IF(C$10="Oktober",oktober!J31,IF(C$10="November",november!J31,IF(C$10="December",december!J31,""))))))))))))</f>
        <v/>
      </c>
      <c r="E26" s="79" t="str">
        <f>IF(C$10="Januari",januari!K31,IF(C$10="Februari",februari!K31,IF(C$10="Maart",maart!K31,IF(C$10="April",april!K31,IF(C$10="Mei",mei!K31,IF(C$10="Juni",juni!K31,IF(C$10="Juli",juli!K31,IF(C$10="Augustus",augustus!K31,IF(C$10="September",september!K31,IF(C$10="Oktober",oktober!K31,IF(C$10="November",november!K31,IF(C$10="December",december!K31,""))))))))))))</f>
        <v/>
      </c>
      <c r="F26" s="76" t="str">
        <f>IF(C$10="Januari",januari!I31,IF(C$10="Februari",februari!I31,IF(C$10="Maart",maart!I31,IF(C$10="April",april!I31,IF(C$10="Mei",mei!I31,IF(C$10="Juni",juni!I31,IF(C$10="Juli",juli!I31,IF(C$10="Augustus",augustus!I31,IF(C$10="September",september!I31,IF(C$10="Oktober",oktober!I31,IF(C$10="November",november!I31,IF(C$10="December",december!I31,""))))))))))))</f>
        <v/>
      </c>
    </row>
    <row r="27" spans="1:6" x14ac:dyDescent="0.2">
      <c r="A27" s="76" t="str">
        <f>IF(C$10="Januari",januari!H32,IF(C$10="Februari",februari!H32,IF(C$10="Maart",maart!H32,IF(C$10="April",april!H32,IF(C$10="Mei",mei!H32,IF(C$10="Juni",juni!H32,IF(C$10="Juli",juli!H32,IF(C$10="Augustus",augustus!H32,IF(C$10="September",september!H32,IF(C$10="Oktober",oktober!H32,IF(C$10="November",november!H32,IF(C$10="December",december!H32,""))))))))))))</f>
        <v/>
      </c>
      <c r="B27" s="77" t="str">
        <f t="shared" si="0"/>
        <v>maand kiezen</v>
      </c>
      <c r="C27" s="78" t="str">
        <f>IF(C$10="Januari",januari!C32,IF(C$10="Februari",februari!C32,IF(C$10="Maart",maart!C32,IF(C$10="April",april!C32,IF(C$10="Mei",mei!C32,IF(C$10="Juni",juni!C32,IF(C$10="Juli",juli!C32,IF(C$10="Augustus",augustus!C32,IF(C$10="September",september!C32,IF(C$10="Oktober",oktober!C32,IF(C$10="November",november!C32,IF(C$10="December",december!C32,""))))))))))))</f>
        <v/>
      </c>
      <c r="D27" s="79" t="str">
        <f>IF(C$10="Januari",januari!J32,IF(C$10="Februari",februari!J32,IF(C$10="Maart",maart!J32,IF(C$10="April",april!J32,IF(C$10="Mei",mei!J32,IF(C$10="Juni",juni!J32,IF(C$10="Juli",juli!J32,IF(C$10="Augustus",augustus!J32,IF(C$10="September",september!J32,IF(C$10="Oktober",oktober!J32,IF(C$10="November",november!J32,IF(C$10="December",december!J32,""))))))))))))</f>
        <v/>
      </c>
      <c r="E27" s="79" t="str">
        <f>IF(C$10="Januari",januari!K32,IF(C$10="Februari",februari!K32,IF(C$10="Maart",maart!K32,IF(C$10="April",april!K32,IF(C$10="Mei",mei!K32,IF(C$10="Juni",juni!K32,IF(C$10="Juli",juli!K32,IF(C$10="Augustus",augustus!K32,IF(C$10="September",september!K32,IF(C$10="Oktober",oktober!K32,IF(C$10="November",november!K32,IF(C$10="December",december!K32,""))))))))))))</f>
        <v/>
      </c>
      <c r="F27" s="76" t="str">
        <f>IF(C$10="Januari",januari!I32,IF(C$10="Februari",februari!I32,IF(C$10="Maart",maart!I32,IF(C$10="April",april!I32,IF(C$10="Mei",mei!I32,IF(C$10="Juni",juni!I32,IF(C$10="Juli",juli!I32,IF(C$10="Augustus",augustus!I32,IF(C$10="September",september!I32,IF(C$10="Oktober",oktober!I32,IF(C$10="November",november!I32,IF(C$10="December",december!I32,""))))))))))))</f>
        <v/>
      </c>
    </row>
    <row r="28" spans="1:6" x14ac:dyDescent="0.2">
      <c r="A28" s="76" t="str">
        <f>IF(C$10="Januari",januari!H33,IF(C$10="Februari",februari!H33,IF(C$10="Maart",maart!H33,IF(C$10="April",april!H33,IF(C$10="Mei",mei!H33,IF(C$10="Juni",juni!H33,IF(C$10="Juli",juli!H33,IF(C$10="Augustus",augustus!H33,IF(C$10="September",september!H33,IF(C$10="Oktober",oktober!H33,IF(C$10="November",november!H33,IF(C$10="December",december!H33,""))))))))))))</f>
        <v/>
      </c>
      <c r="B28" s="77" t="str">
        <f t="shared" si="0"/>
        <v>maand kiezen</v>
      </c>
      <c r="C28" s="78" t="str">
        <f>IF(C$10="Januari",januari!C33,IF(C$10="Februari",februari!C33,IF(C$10="Maart",maart!C33,IF(C$10="April",april!C33,IF(C$10="Mei",mei!C33,IF(C$10="Juni",juni!C33,IF(C$10="Juli",juli!C33,IF(C$10="Augustus",augustus!C33,IF(C$10="September",september!C33,IF(C$10="Oktober",oktober!C33,IF(C$10="November",november!C33,IF(C$10="December",december!C33,""))))))))))))</f>
        <v/>
      </c>
      <c r="D28" s="79" t="str">
        <f>IF(C$10="Januari",januari!J33,IF(C$10="Februari",februari!J33,IF(C$10="Maart",maart!J33,IF(C$10="April",april!J33,IF(C$10="Mei",mei!J33,IF(C$10="Juni",juni!J33,IF(C$10="Juli",juli!J33,IF(C$10="Augustus",augustus!J33,IF(C$10="September",september!J33,IF(C$10="Oktober",oktober!J33,IF(C$10="November",november!J33,IF(C$10="December",december!J33,""))))))))))))</f>
        <v/>
      </c>
      <c r="E28" s="79" t="str">
        <f>IF(C$10="Januari",januari!K33,IF(C$10="Februari",februari!K33,IF(C$10="Maart",maart!K33,IF(C$10="April",april!K33,IF(C$10="Mei",mei!K33,IF(C$10="Juni",juni!K33,IF(C$10="Juli",juli!K33,IF(C$10="Augustus",augustus!K33,IF(C$10="September",september!K33,IF(C$10="Oktober",oktober!K33,IF(C$10="November",november!K33,IF(C$10="December",december!K33,""))))))))))))</f>
        <v/>
      </c>
      <c r="F28" s="76" t="str">
        <f>IF(C$10="Januari",januari!I33,IF(C$10="Februari",februari!I33,IF(C$10="Maart",maart!I33,IF(C$10="April",april!I33,IF(C$10="Mei",mei!I33,IF(C$10="Juni",juni!I33,IF(C$10="Juli",juli!I33,IF(C$10="Augustus",augustus!I33,IF(C$10="September",september!I33,IF(C$10="Oktober",oktober!I33,IF(C$10="November",november!I33,IF(C$10="December",december!I33,""))))))))))))</f>
        <v/>
      </c>
    </row>
    <row r="29" spans="1:6" x14ac:dyDescent="0.2">
      <c r="A29" s="76" t="str">
        <f>IF(C$10="Januari",januari!H34,IF(C$10="Februari",februari!H34,IF(C$10="Maart",maart!H34,IF(C$10="April",april!H34,IF(C$10="Mei",mei!H34,IF(C$10="Juni",juni!H34,IF(C$10="Juli",juli!H34,IF(C$10="Augustus",augustus!H34,IF(C$10="September",september!H34,IF(C$10="Oktober",oktober!H34,IF(C$10="November",november!H34,IF(C$10="December",december!H34,""))))))))))))</f>
        <v/>
      </c>
      <c r="B29" s="77" t="str">
        <f t="shared" si="0"/>
        <v>maand kiezen</v>
      </c>
      <c r="C29" s="78" t="str">
        <f>IF(C$10="Januari",januari!C34,IF(C$10="Februari",februari!C34,IF(C$10="Maart",maart!C34,IF(C$10="April",april!C34,IF(C$10="Mei",mei!C34,IF(C$10="Juni",juni!C34,IF(C$10="Juli",juli!C34,IF(C$10="Augustus",augustus!C34,IF(C$10="September",september!C34,IF(C$10="Oktober",oktober!C34,IF(C$10="November",november!C34,IF(C$10="December",december!C34,""))))))))))))</f>
        <v/>
      </c>
      <c r="D29" s="79" t="str">
        <f>IF(C$10="Januari",januari!J34,IF(C$10="Februari",februari!J34,IF(C$10="Maart",maart!J34,IF(C$10="April",april!J34,IF(C$10="Mei",mei!J34,IF(C$10="Juni",juni!J34,IF(C$10="Juli",juli!J34,IF(C$10="Augustus",augustus!J34,IF(C$10="September",september!J34,IF(C$10="Oktober",oktober!J34,IF(C$10="November",november!J34,IF(C$10="December",december!J34,""))))))))))))</f>
        <v/>
      </c>
      <c r="E29" s="79" t="str">
        <f>IF(C$10="Januari",januari!K34,IF(C$10="Februari",februari!K34,IF(C$10="Maart",maart!K34,IF(C$10="April",april!K34,IF(C$10="Mei",mei!K34,IF(C$10="Juni",juni!K34,IF(C$10="Juli",juli!K34,IF(C$10="Augustus",augustus!K34,IF(C$10="September",september!K34,IF(C$10="Oktober",oktober!K34,IF(C$10="November",november!K34,IF(C$10="December",december!K34,""))))))))))))</f>
        <v/>
      </c>
      <c r="F29" s="76" t="str">
        <f>IF(C$10="Januari",januari!I34,IF(C$10="Februari",februari!I34,IF(C$10="Maart",maart!I34,IF(C$10="April",april!I34,IF(C$10="Mei",mei!I34,IF(C$10="Juni",juni!I34,IF(C$10="Juli",juli!I34,IF(C$10="Augustus",augustus!I34,IF(C$10="September",september!I34,IF(C$10="Oktober",oktober!I34,IF(C$10="November",november!I34,IF(C$10="December",december!I34,""))))))))))))</f>
        <v/>
      </c>
    </row>
    <row r="30" spans="1:6" x14ac:dyDescent="0.2">
      <c r="A30" s="76" t="str">
        <f>IF(C$10="Januari",januari!H35,IF(C$10="Februari",februari!H35,IF(C$10="Maart",maart!H35,IF(C$10="April",april!H35,IF(C$10="Mei",mei!H35,IF(C$10="Juni",juni!H35,IF(C$10="Juli",juli!H35,IF(C$10="Augustus",augustus!H35,IF(C$10="September",september!H35,IF(C$10="Oktober",oktober!H35,IF(C$10="November",november!H35,IF(C$10="December",december!H35,""))))))))))))</f>
        <v/>
      </c>
      <c r="B30" s="77" t="str">
        <f t="shared" si="0"/>
        <v>maand kiezen</v>
      </c>
      <c r="C30" s="78" t="str">
        <f>IF(C$10="Januari",januari!C35,IF(C$10="Februari",februari!C35,IF(C$10="Maart",maart!C35,IF(C$10="April",april!C35,IF(C$10="Mei",mei!C35,IF(C$10="Juni",juni!C35,IF(C$10="Juli",juli!C35,IF(C$10="Augustus",augustus!C35,IF(C$10="September",september!C35,IF(C$10="Oktober",oktober!C35,IF(C$10="November",november!C35,IF(C$10="December",december!C35,""))))))))))))</f>
        <v/>
      </c>
      <c r="D30" s="79" t="str">
        <f>IF(C$10="Januari",januari!J35,IF(C$10="Februari",februari!J35,IF(C$10="Maart",maart!J35,IF(C$10="April",april!J35,IF(C$10="Mei",mei!J35,IF(C$10="Juni",juni!J35,IF(C$10="Juli",juli!J35,IF(C$10="Augustus",augustus!J35,IF(C$10="September",september!J35,IF(C$10="Oktober",oktober!J35,IF(C$10="November",november!J35,IF(C$10="December",december!J35,""))))))))))))</f>
        <v/>
      </c>
      <c r="E30" s="79" t="str">
        <f>IF(C$10="Januari",januari!K35,IF(C$10="Februari",februari!K35,IF(C$10="Maart",maart!K35,IF(C$10="April",april!K35,IF(C$10="Mei",mei!K35,IF(C$10="Juni",juni!K35,IF(C$10="Juli",juli!K35,IF(C$10="Augustus",augustus!K35,IF(C$10="September",september!K35,IF(C$10="Oktober",oktober!K35,IF(C$10="November",november!K35,IF(C$10="December",december!K35,""))))))))))))</f>
        <v/>
      </c>
      <c r="F30" s="76" t="str">
        <f>IF(C$10="Januari",januari!I35,IF(C$10="Februari",februari!I35,IF(C$10="Maart",maart!I35,IF(C$10="April",april!I35,IF(C$10="Mei",mei!I35,IF(C$10="Juni",juni!I35,IF(C$10="Juli",juli!I35,IF(C$10="Augustus",augustus!I35,IF(C$10="September",september!I35,IF(C$10="Oktober",oktober!I35,IF(C$10="November",november!I35,IF(C$10="December",december!I35,""))))))))))))</f>
        <v/>
      </c>
    </row>
    <row r="31" spans="1:6" x14ac:dyDescent="0.2">
      <c r="A31" s="76" t="str">
        <f>IF(C$10="Januari",januari!H36,IF(C$10="Februari",februari!H36,IF(C$10="Maart",maart!H36,IF(C$10="April",april!H36,IF(C$10="Mei",mei!H36,IF(C$10="Juni",juni!H36,IF(C$10="Juli",juli!H36,IF(C$10="Augustus",augustus!H36,IF(C$10="September",september!H36,IF(C$10="Oktober",oktober!H36,IF(C$10="November",november!H36,IF(C$10="December",december!H36,""))))))))))))</f>
        <v/>
      </c>
      <c r="B31" s="77" t="str">
        <f t="shared" si="0"/>
        <v>maand kiezen</v>
      </c>
      <c r="C31" s="78" t="str">
        <f>IF(C$10="Januari",januari!C36,IF(C$10="Februari",februari!C36,IF(C$10="Maart",maart!C36,IF(C$10="April",april!C36,IF(C$10="Mei",mei!C36,IF(C$10="Juni",juni!C36,IF(C$10="Juli",juli!C36,IF(C$10="Augustus",augustus!C36,IF(C$10="September",september!C36,IF(C$10="Oktober",oktober!C36,IF(C$10="November",november!C36,IF(C$10="December",december!C36,""))))))))))))</f>
        <v/>
      </c>
      <c r="D31" s="79" t="str">
        <f>IF(C$10="Januari",januari!J36,IF(C$10="Februari",februari!J36,IF(C$10="Maart",maart!J36,IF(C$10="April",april!J36,IF(C$10="Mei",mei!J36,IF(C$10="Juni",juni!J36,IF(C$10="Juli",juli!J36,IF(C$10="Augustus",augustus!J36,IF(C$10="September",september!J36,IF(C$10="Oktober",oktober!J36,IF(C$10="November",november!J36,IF(C$10="December",december!J36,""))))))))))))</f>
        <v/>
      </c>
      <c r="E31" s="79" t="str">
        <f>IF(C$10="Januari",januari!K36,IF(C$10="Februari",februari!K36,IF(C$10="Maart",maart!K36,IF(C$10="April",april!K36,IF(C$10="Mei",mei!K36,IF(C$10="Juni",juni!K36,IF(C$10="Juli",juli!K36,IF(C$10="Augustus",augustus!K36,IF(C$10="September",september!K36,IF(C$10="Oktober",oktober!K36,IF(C$10="November",november!K36,IF(C$10="December",december!K36,""))))))))))))</f>
        <v/>
      </c>
      <c r="F31" s="76" t="str">
        <f>IF(C$10="Januari",januari!I36,IF(C$10="Februari",februari!I36,IF(C$10="Maart",maart!I36,IF(C$10="April",april!I36,IF(C$10="Mei",mei!I36,IF(C$10="Juni",juni!I36,IF(C$10="Juli",juli!I36,IF(C$10="Augustus",augustus!I36,IF(C$10="September",september!I36,IF(C$10="Oktober",oktober!I36,IF(C$10="November",november!I36,IF(C$10="December",december!I36,""))))))))))))</f>
        <v/>
      </c>
    </row>
    <row r="32" spans="1:6" x14ac:dyDescent="0.2">
      <c r="A32" s="76" t="str">
        <f>IF(C$10="Januari",januari!H37,IF(C$10="Februari",februari!H37,IF(C$10="Maart",maart!H37,IF(C$10="April",april!H37,IF(C$10="Mei",mei!H37,IF(C$10="Juni",juni!H37,IF(C$10="Juli",juli!H37,IF(C$10="Augustus",augustus!H37,IF(C$10="September",september!H37,IF(C$10="Oktober",oktober!H37,IF(C$10="November",november!H37,IF(C$10="December",december!H37,""))))))))))))</f>
        <v/>
      </c>
      <c r="B32" s="77" t="str">
        <f t="shared" si="0"/>
        <v>maand kiezen</v>
      </c>
      <c r="C32" s="78" t="str">
        <f>IF(C$10="Januari",januari!C37,IF(C$10="Februari",februari!C37,IF(C$10="Maart",maart!C37,IF(C$10="April",april!C37,IF(C$10="Mei",mei!C37,IF(C$10="Juni",juni!C37,IF(C$10="Juli",juli!C37,IF(C$10="Augustus",augustus!C37,IF(C$10="September",september!C37,IF(C$10="Oktober",oktober!C37,IF(C$10="November",november!C37,IF(C$10="December",december!C37,""))))))))))))</f>
        <v/>
      </c>
      <c r="D32" s="79" t="str">
        <f>IF(C$10="Januari",januari!J37,IF(C$10="Februari",februari!J37,IF(C$10="Maart",maart!J37,IF(C$10="April",april!J37,IF(C$10="Mei",mei!J37,IF(C$10="Juni",juni!J37,IF(C$10="Juli",juli!J37,IF(C$10="Augustus",augustus!J37,IF(C$10="September",september!J37,IF(C$10="Oktober",oktober!J37,IF(C$10="November",november!J37,IF(C$10="December",december!J37,""))))))))))))</f>
        <v/>
      </c>
      <c r="E32" s="79" t="str">
        <f>IF(C$10="Januari",januari!K37,IF(C$10="Februari",februari!K37,IF(C$10="Maart",maart!K37,IF(C$10="April",april!K37,IF(C$10="Mei",mei!K37,IF(C$10="Juni",juni!K37,IF(C$10="Juli",juli!K37,IF(C$10="Augustus",augustus!K37,IF(C$10="September",september!K37,IF(C$10="Oktober",oktober!K37,IF(C$10="November",november!K37,IF(C$10="December",december!K37,""))))))))))))</f>
        <v/>
      </c>
      <c r="F32" s="76" t="str">
        <f>IF(C$10="Januari",januari!I37,IF(C$10="Februari",februari!I37,IF(C$10="Maart",maart!I37,IF(C$10="April",april!I37,IF(C$10="Mei",mei!I37,IF(C$10="Juni",juni!I37,IF(C$10="Juli",juli!I37,IF(C$10="Augustus",augustus!I37,IF(C$10="September",september!I37,IF(C$10="Oktober",oktober!I37,IF(C$10="November",november!I37,IF(C$10="December",december!I37,""))))))))))))</f>
        <v/>
      </c>
    </row>
    <row r="33" spans="1:6" x14ac:dyDescent="0.2">
      <c r="A33" s="76" t="str">
        <f>IF(C$10="Januari",januari!H38,IF(C$10="Februari",februari!H38,IF(C$10="Maart",maart!H38,IF(C$10="April",april!H38,IF(C$10="Mei",mei!H38,IF(C$10="Juni",juni!H38,IF(C$10="Juli",juli!H38,IF(C$10="Augustus",augustus!H38,IF(C$10="September",september!H38,IF(C$10="Oktober",oktober!H38,IF(C$10="November",november!H38,IF(C$10="December",december!H38,""))))))))))))</f>
        <v/>
      </c>
      <c r="B33" s="77" t="str">
        <f t="shared" si="0"/>
        <v>maand kiezen</v>
      </c>
      <c r="C33" s="78" t="str">
        <f>IF(C$10="Januari",januari!C38,IF(C$10="Februari",februari!C38,IF(C$10="Maart",maart!C38,IF(C$10="April",april!C38,IF(C$10="Mei",mei!C38,IF(C$10="Juni",juni!C38,IF(C$10="Juli",juli!C38,IF(C$10="Augustus",augustus!C38,IF(C$10="September",september!C38,IF(C$10="Oktober",oktober!C38,IF(C$10="November",november!C38,IF(C$10="December",december!C38,""))))))))))))</f>
        <v/>
      </c>
      <c r="D33" s="79" t="str">
        <f>IF(C$10="Januari",januari!J38,IF(C$10="Februari",februari!J38,IF(C$10="Maart",maart!J38,IF(C$10="April",april!J38,IF(C$10="Mei",mei!J38,IF(C$10="Juni",juni!J38,IF(C$10="Juli",juli!J38,IF(C$10="Augustus",augustus!J38,IF(C$10="September",september!J38,IF(C$10="Oktober",oktober!J38,IF(C$10="November",november!J38,IF(C$10="December",december!J38,""))))))))))))</f>
        <v/>
      </c>
      <c r="E33" s="79" t="str">
        <f>IF(C$10="Januari",januari!K38,IF(C$10="Februari",februari!K38,IF(C$10="Maart",maart!K38,IF(C$10="April",april!K38,IF(C$10="Mei",mei!K38,IF(C$10="Juni",juni!K38,IF(C$10="Juli",juli!K38,IF(C$10="Augustus",augustus!K38,IF(C$10="September",september!K38,IF(C$10="Oktober",oktober!K38,IF(C$10="November",november!K38,IF(C$10="December",december!K38,""))))))))))))</f>
        <v/>
      </c>
      <c r="F33" s="76" t="str">
        <f>IF(C$10="Januari",januari!I38,IF(C$10="Februari",februari!I38,IF(C$10="Maart",maart!I38,IF(C$10="April",april!I38,IF(C$10="Mei",mei!I38,IF(C$10="Juni",juni!I38,IF(C$10="Juli",juli!I38,IF(C$10="Augustus",augustus!I38,IF(C$10="September",september!I38,IF(C$10="Oktober",oktober!I38,IF(C$10="November",november!I38,IF(C$10="December",december!I38,""))))))))))))</f>
        <v/>
      </c>
    </row>
    <row r="34" spans="1:6" x14ac:dyDescent="0.2">
      <c r="A34" s="76" t="str">
        <f>IF(C$10="Januari",januari!H39,IF(C$10="Februari",februari!H39,IF(C$10="Maart",maart!H39,IF(C$10="April",april!H39,IF(C$10="Mei",mei!H39,IF(C$10="Juni",juni!H39,IF(C$10="Juli",juli!H39,IF(C$10="Augustus",augustus!H39,IF(C$10="September",september!H39,IF(C$10="Oktober",oktober!H39,IF(C$10="November",november!H39,IF(C$10="December",december!H39,""))))))))))))</f>
        <v/>
      </c>
      <c r="B34" s="77" t="str">
        <f t="shared" si="0"/>
        <v>maand kiezen</v>
      </c>
      <c r="C34" s="78" t="str">
        <f>IF(C$10="Januari",januari!C39,IF(C$10="Februari",februari!C39,IF(C$10="Maart",maart!C39,IF(C$10="April",april!C39,IF(C$10="Mei",mei!C39,IF(C$10="Juni",juni!C39,IF(C$10="Juli",juli!C39,IF(C$10="Augustus",augustus!C39,IF(C$10="September",september!C39,IF(C$10="Oktober",oktober!C39,IF(C$10="November",november!C39,IF(C$10="December",december!C39,""))))))))))))</f>
        <v/>
      </c>
      <c r="D34" s="79" t="str">
        <f>IF(C$10="Januari",januari!J39,IF(C$10="Februari",februari!J39,IF(C$10="Maart",maart!J39,IF(C$10="April",april!J39,IF(C$10="Mei",mei!J39,IF(C$10="Juni",juni!J39,IF(C$10="Juli",juli!J39,IF(C$10="Augustus",augustus!J39,IF(C$10="September",september!J39,IF(C$10="Oktober",oktober!J39,IF(C$10="November",november!J39,IF(C$10="December",december!J39,""))))))))))))</f>
        <v/>
      </c>
      <c r="E34" s="79" t="str">
        <f>IF(C$10="Januari",januari!K39,IF(C$10="Februari",februari!K39,IF(C$10="Maart",maart!K39,IF(C$10="April",april!K39,IF(C$10="Mei",mei!K39,IF(C$10="Juni",juni!K39,IF(C$10="Juli",juli!K39,IF(C$10="Augustus",augustus!K39,IF(C$10="September",september!K39,IF(C$10="Oktober",oktober!K39,IF(C$10="November",november!K39,IF(C$10="December",december!K39,""))))))))))))</f>
        <v/>
      </c>
      <c r="F34" s="76" t="str">
        <f>IF(C$10="Januari",januari!I39,IF(C$10="Februari",februari!I39,IF(C$10="Maart",maart!I39,IF(C$10="April",april!I39,IF(C$10="Mei",mei!I39,IF(C$10="Juni",juni!I39,IF(C$10="Juli",juli!I39,IF(C$10="Augustus",augustus!I39,IF(C$10="September",september!I39,IF(C$10="Oktober",oktober!I39,IF(C$10="November",november!I39,IF(C$10="December",december!I39,""))))))))))))</f>
        <v/>
      </c>
    </row>
    <row r="35" spans="1:6" x14ac:dyDescent="0.2">
      <c r="A35" s="76" t="str">
        <f>IF(C$10="Januari",januari!H40,IF(C$10="Februari",februari!H40,IF(C$10="Maart",maart!H40,IF(C$10="April",april!H40,IF(C$10="Mei",mei!H40,IF(C$10="Juni",juni!H40,IF(C$10="Juli",juli!H40,IF(C$10="Augustus",augustus!H40,IF(C$10="September",september!H40,IF(C$10="Oktober",oktober!H40,IF(C$10="November",november!H40,IF(C$10="December",december!H40,""))))))))))))</f>
        <v/>
      </c>
      <c r="B35" s="77" t="str">
        <f t="shared" si="0"/>
        <v>maand kiezen</v>
      </c>
      <c r="C35" s="78" t="str">
        <f>IF(C$10="Januari",januari!C40,IF(C$10="Februari",februari!C40,IF(C$10="Maart",maart!C40,IF(C$10="April",april!C40,IF(C$10="Mei",mei!C40,IF(C$10="Juni",juni!C40,IF(C$10="Juli",juli!C40,IF(C$10="Augustus",augustus!C40,IF(C$10="September",september!C40,IF(C$10="Oktober",oktober!C40,IF(C$10="November",november!C40,IF(C$10="December",december!C40,""))))))))))))</f>
        <v/>
      </c>
      <c r="D35" s="79" t="str">
        <f>IF(C$10="Januari",januari!J40,IF(C$10="Februari",februari!J40,IF(C$10="Maart",maart!J40,IF(C$10="April",april!J40,IF(C$10="Mei",mei!J40,IF(C$10="Juni",juni!J40,IF(C$10="Juli",juli!J40,IF(C$10="Augustus",augustus!J40,IF(C$10="September",september!J40,IF(C$10="Oktober",oktober!J40,IF(C$10="November",november!J40,IF(C$10="December",december!J40,""))))))))))))</f>
        <v/>
      </c>
      <c r="E35" s="79" t="str">
        <f>IF(C$10="Januari",januari!K40,IF(C$10="Februari",februari!K40,IF(C$10="Maart",maart!K40,IF(C$10="April",april!K40,IF(C$10="Mei",mei!K40,IF(C$10="Juni",juni!K40,IF(C$10="Juli",juli!K40,IF(C$10="Augustus",augustus!K40,IF(C$10="September",september!K40,IF(C$10="Oktober",oktober!K40,IF(C$10="November",november!K40,IF(C$10="December",december!K40,""))))))))))))</f>
        <v/>
      </c>
      <c r="F35" s="76" t="str">
        <f>IF(C$10="Januari",januari!I40,IF(C$10="Februari",februari!I40,IF(C$10="Maart",maart!I40,IF(C$10="April",april!I40,IF(C$10="Mei",mei!I40,IF(C$10="Juni",juni!I40,IF(C$10="Juli",juli!I40,IF(C$10="Augustus",augustus!I40,IF(C$10="September",september!I40,IF(C$10="Oktober",oktober!I40,IF(C$10="November",november!I40,IF(C$10="December",december!I40,""))))))))))))</f>
        <v/>
      </c>
    </row>
    <row r="36" spans="1:6" x14ac:dyDescent="0.2">
      <c r="A36" s="76" t="str">
        <f>IF(C$10="Januari",januari!H41,IF(C$10="Februari",februari!H41,IF(C$10="Maart",maart!H41,IF(C$10="April",april!H41,IF(C$10="Mei",mei!H41,IF(C$10="Juni",juni!H41,IF(C$10="Juli",juli!H41,IF(C$10="Augustus",augustus!H41,IF(C$10="September",september!H41,IF(C$10="Oktober",oktober!H41,IF(C$10="November",november!H41,IF(C$10="December",december!H41,""))))))))))))</f>
        <v/>
      </c>
      <c r="B36" s="77" t="str">
        <f t="shared" si="0"/>
        <v>maand kiezen</v>
      </c>
      <c r="C36" s="78" t="str">
        <f>IF(C$10="Januari",januari!C41,IF(C$10="Februari",februari!C41,IF(C$10="Maart",maart!C41,IF(C$10="April",april!C41,IF(C$10="Mei",mei!C41,IF(C$10="Juni",juni!C41,IF(C$10="Juli",juli!C41,IF(C$10="Augustus",augustus!C41,IF(C$10="September",september!C41,IF(C$10="Oktober",oktober!C41,IF(C$10="November",november!C41,IF(C$10="December",december!C41,""))))))))))))</f>
        <v/>
      </c>
      <c r="D36" s="79" t="str">
        <f>IF(C$10="Januari",januari!J41,IF(C$10="Februari",februari!J41,IF(C$10="Maart",maart!J41,IF(C$10="April",april!J41,IF(C$10="Mei",mei!J41,IF(C$10="Juni",juni!J41,IF(C$10="Juli",juli!J41,IF(C$10="Augustus",augustus!J41,IF(C$10="September",september!J41,IF(C$10="Oktober",oktober!J41,IF(C$10="November",november!J41,IF(C$10="December",december!J41,""))))))))))))</f>
        <v/>
      </c>
      <c r="E36" s="79" t="str">
        <f>IF(C$10="Januari",januari!K41,IF(C$10="Februari",februari!K41,IF(C$10="Maart",maart!K41,IF(C$10="April",april!K41,IF(C$10="Mei",mei!K41,IF(C$10="Juni",juni!K41,IF(C$10="Juli",juli!K41,IF(C$10="Augustus",augustus!K41,IF(C$10="September",september!K41,IF(C$10="Oktober",oktober!K41,IF(C$10="November",november!K41,IF(C$10="December",december!K41,""))))))))))))</f>
        <v/>
      </c>
      <c r="F36" s="76" t="str">
        <f>IF(C$10="Januari",januari!I41,IF(C$10="Februari",februari!I41,IF(C$10="Maart",maart!I41,IF(C$10="April",april!I41,IF(C$10="Mei",mei!I41,IF(C$10="Juni",juni!I41,IF(C$10="Juli",juli!I41,IF(C$10="Augustus",augustus!I41,IF(C$10="September",september!I41,IF(C$10="Oktober",oktober!I41,IF(C$10="November",november!I41,IF(C$10="December",december!I41,""))))))))))))</f>
        <v/>
      </c>
    </row>
    <row r="37" spans="1:6" x14ac:dyDescent="0.2">
      <c r="A37" s="76" t="str">
        <f>IF(C$10="Januari",januari!H60,IF(C$10="Februari",februari!H60,IF(C$10="Maart",maart!H60,IF(C$10="April",april!H60,IF(C$10="Mei",mei!H60,IF(C$10="Juni",juni!H60,IF(C$10="Juli",juli!H60,IF(C$10="Augustus",augustus!H60,IF(C$10="September",september!H60,IF(C$10="Oktober",oktober!H60,IF(C$10="November",november!H60,IF(C$10="December",december!H60,""))))))))))))</f>
        <v/>
      </c>
      <c r="B37" s="77" t="str">
        <f t="shared" ref="B37" si="1">IF(A37=0,"",B$15)</f>
        <v>maand kiezen</v>
      </c>
      <c r="C37" s="78" t="str">
        <f>IF(C$10="Januari",januari!C60,IF(C$10="Februari",februari!C60,IF(C$10="Maart",maart!C60,IF(C$10="April",april!C60,IF(C$10="Mei",mei!C60,IF(C$10="Juni",juni!C60,IF(C$10="Juli",juli!C60,IF(C$10="Augustus",augustus!C60,IF(C$10="September",september!C60,IF(C$10="Oktober",oktober!C60,IF(C$10="November",november!C60,IF(C$10="December",december!C60,""))))))))))))</f>
        <v/>
      </c>
      <c r="D37" s="79" t="str">
        <f>IF(C$10="Januari",januari!J60,IF(C$10="Februari",februari!J60,IF(C$10="Maart",maart!J60,IF(C$10="April",april!J60,IF(C$10="Mei",mei!J60,IF(C$10="Juni",juni!J60,IF(C$10="Juli",juli!J60,IF(C$10="Augustus",augustus!J60,IF(C$10="September",september!J60,IF(C$10="Oktober",oktober!J60,IF(C$10="November",november!J60,IF(C$10="December",december!J60,""))))))))))))</f>
        <v/>
      </c>
      <c r="E37" s="79" t="str">
        <f>IF(C$10="Januari",januari!K60,IF(C$10="Februari",februari!K60,IF(C$10="Maart",maart!K60,IF(C$10="April",april!K60,IF(C$10="Mei",mei!K60,IF(C$10="Juni",juni!K60,IF(C$10="Juli",juli!K60,IF(C$10="Augustus",augustus!K60,IF(C$10="September",september!K60,IF(C$10="Oktober",oktober!K60,IF(C$10="November",november!K60,IF(C$10="December",december!K60,""))))))))))))</f>
        <v/>
      </c>
      <c r="F37" s="76" t="str">
        <f>IF(C$10="Januari",januari!I60,IF(C$10="Februari",februari!I60,IF(C$10="Maart",maart!I60,IF(C$10="April",april!I60,IF(C$10="Mei",mei!I60,IF(C$10="Juni",juni!I60,IF(C$10="Juli",juli!I60,IF(C$10="Augustus",augustus!I60,IF(C$10="September",september!I60,IF(C$10="Oktober",oktober!I60,IF(C$10="November",november!I60,IF(C$10="December",december!I60,""))))))))))))</f>
        <v/>
      </c>
    </row>
    <row r="38" spans="1:6" x14ac:dyDescent="0.2">
      <c r="A38" s="76" t="str">
        <f>IF(C$10="Januari",januari!H61,IF(C$10="Februari",februari!H61,IF(C$10="Maart",maart!H61,IF(C$10="April",april!H61,IF(C$10="Mei",mei!H61,IF(C$10="Juni",juni!H61,IF(C$10="Juli",juli!H61,IF(C$10="Augustus",augustus!H61,IF(C$10="September",september!H61,IF(C$10="Oktober",oktober!H61,IF(C$10="November",november!H61,IF(C$10="December",december!H61,""))))))))))))</f>
        <v/>
      </c>
      <c r="B38" s="77" t="str">
        <f t="shared" ref="B38:B65" si="2">IF(A38=0,"",B$15)</f>
        <v>maand kiezen</v>
      </c>
      <c r="C38" s="78" t="str">
        <f>IF(C$10="Januari",januari!C61,IF(C$10="Februari",februari!C61,IF(C$10="Maart",maart!C61,IF(C$10="April",april!C61,IF(C$10="Mei",mei!C61,IF(C$10="Juni",juni!C61,IF(C$10="Juli",juli!C61,IF(C$10="Augustus",augustus!C61,IF(C$10="September",september!C61,IF(C$10="Oktober",oktober!C61,IF(C$10="November",november!C61,IF(C$10="December",december!C61,""))))))))))))</f>
        <v/>
      </c>
      <c r="D38" s="79" t="str">
        <f>IF(C$10="Januari",januari!J61,IF(C$10="Februari",februari!J61,IF(C$10="Maart",maart!J61,IF(C$10="April",april!J61,IF(C$10="Mei",mei!J61,IF(C$10="Juni",juni!J61,IF(C$10="Juli",juli!J61,IF(C$10="Augustus",augustus!J61,IF(C$10="September",september!J61,IF(C$10="Oktober",oktober!J61,IF(C$10="November",november!J61,IF(C$10="December",december!J61,""))))))))))))</f>
        <v/>
      </c>
      <c r="E38" s="79" t="str">
        <f>IF(C$10="Januari",januari!K61,IF(C$10="Februari",februari!K61,IF(C$10="Maart",maart!K61,IF(C$10="April",april!K61,IF(C$10="Mei",mei!K61,IF(C$10="Juni",juni!K61,IF(C$10="Juli",juli!K61,IF(C$10="Augustus",augustus!K61,IF(C$10="September",september!K61,IF(C$10="Oktober",oktober!K61,IF(C$10="November",november!K61,IF(C$10="December",december!K61,""))))))))))))</f>
        <v/>
      </c>
      <c r="F38" s="76" t="str">
        <f>IF(C$10="Januari",januari!I61,IF(C$10="Februari",februari!I61,IF(C$10="Maart",maart!I61,IF(C$10="April",april!I61,IF(C$10="Mei",mei!I61,IF(C$10="Juni",juni!I61,IF(C$10="Juli",juli!I61,IF(C$10="Augustus",augustus!I61,IF(C$10="September",september!I61,IF(C$10="Oktober",oktober!I61,IF(C$10="November",november!I61,IF(C$10="December",december!I61,""))))))))))))</f>
        <v/>
      </c>
    </row>
    <row r="39" spans="1:6" x14ac:dyDescent="0.2">
      <c r="A39" s="76" t="str">
        <f>IF(C$10="Januari",januari!H62,IF(C$10="Februari",februari!H62,IF(C$10="Maart",maart!H62,IF(C$10="April",april!H62,IF(C$10="Mei",mei!H62,IF(C$10="Juni",juni!H62,IF(C$10="Juli",juli!H62,IF(C$10="Augustus",augustus!H62,IF(C$10="September",september!H62,IF(C$10="Oktober",oktober!H62,IF(C$10="November",november!H62,IF(C$10="December",december!H62,""))))))))))))</f>
        <v/>
      </c>
      <c r="B39" s="77" t="str">
        <f t="shared" si="2"/>
        <v>maand kiezen</v>
      </c>
      <c r="C39" s="78" t="str">
        <f>IF(C$10="Januari",januari!C62,IF(C$10="Februari",februari!C62,IF(C$10="Maart",maart!C62,IF(C$10="April",april!C62,IF(C$10="Mei",mei!C62,IF(C$10="Juni",juni!C62,IF(C$10="Juli",juli!C62,IF(C$10="Augustus",augustus!C62,IF(C$10="September",september!C62,IF(C$10="Oktober",oktober!C62,IF(C$10="November",november!C62,IF(C$10="December",december!C62,""))))))))))))</f>
        <v/>
      </c>
      <c r="D39" s="79" t="str">
        <f>IF(C$10="Januari",januari!J62,IF(C$10="Februari",februari!J62,IF(C$10="Maart",maart!J62,IF(C$10="April",april!J62,IF(C$10="Mei",mei!J62,IF(C$10="Juni",juni!J62,IF(C$10="Juli",juli!J62,IF(C$10="Augustus",augustus!J62,IF(C$10="September",september!J62,IF(C$10="Oktober",oktober!J62,IF(C$10="November",november!J62,IF(C$10="December",december!J62,""))))))))))))</f>
        <v/>
      </c>
      <c r="E39" s="79" t="str">
        <f>IF(C$10="Januari",januari!K62,IF(C$10="Februari",februari!K62,IF(C$10="Maart",maart!K62,IF(C$10="April",april!K62,IF(C$10="Mei",mei!K62,IF(C$10="Juni",juni!K62,IF(C$10="Juli",juli!K62,IF(C$10="Augustus",augustus!K62,IF(C$10="September",september!K62,IF(C$10="Oktober",oktober!K62,IF(C$10="November",november!K62,IF(C$10="December",december!K62,""))))))))))))</f>
        <v/>
      </c>
      <c r="F39" s="76" t="str">
        <f>IF(C$10="Januari",januari!I62,IF(C$10="Februari",februari!I62,IF(C$10="Maart",maart!I62,IF(C$10="April",april!I62,IF(C$10="Mei",mei!I62,IF(C$10="Juni",juni!I62,IF(C$10="Juli",juli!I62,IF(C$10="Augustus",augustus!I62,IF(C$10="September",september!I62,IF(C$10="Oktober",oktober!I62,IF(C$10="November",november!I62,IF(C$10="December",december!I62,""))))))))))))</f>
        <v/>
      </c>
    </row>
    <row r="40" spans="1:6" x14ac:dyDescent="0.2">
      <c r="A40" s="76" t="str">
        <f>IF(C$10="Januari",januari!H63,IF(C$10="Februari",februari!H63,IF(C$10="Maart",maart!H63,IF(C$10="April",april!H63,IF(C$10="Mei",mei!H63,IF(C$10="Juni",juni!H63,IF(C$10="Juli",juli!H63,IF(C$10="Augustus",augustus!H63,IF(C$10="September",september!H63,IF(C$10="Oktober",oktober!H63,IF(C$10="November",november!H63,IF(C$10="December",december!H63,""))))))))))))</f>
        <v/>
      </c>
      <c r="B40" s="77" t="str">
        <f t="shared" si="2"/>
        <v>maand kiezen</v>
      </c>
      <c r="C40" s="78" t="str">
        <f>IF(C$10="Januari",januari!C63,IF(C$10="Februari",februari!C63,IF(C$10="Maart",maart!C63,IF(C$10="April",april!C63,IF(C$10="Mei",mei!C63,IF(C$10="Juni",juni!C63,IF(C$10="Juli",juli!C63,IF(C$10="Augustus",augustus!C63,IF(C$10="September",september!C63,IF(C$10="Oktober",oktober!C63,IF(C$10="November",november!C63,IF(C$10="December",december!C63,""))))))))))))</f>
        <v/>
      </c>
      <c r="D40" s="79" t="str">
        <f>IF(C$10="Januari",januari!J63,IF(C$10="Februari",februari!J63,IF(C$10="Maart",maart!J63,IF(C$10="April",april!J63,IF(C$10="Mei",mei!J63,IF(C$10="Juni",juni!J63,IF(C$10="Juli",juli!J63,IF(C$10="Augustus",augustus!J63,IF(C$10="September",september!J63,IF(C$10="Oktober",oktober!J63,IF(C$10="November",november!J63,IF(C$10="December",december!J63,""))))))))))))</f>
        <v/>
      </c>
      <c r="E40" s="79" t="str">
        <f>IF(C$10="Januari",januari!K63,IF(C$10="Februari",februari!K63,IF(C$10="Maart",maart!K63,IF(C$10="April",april!K63,IF(C$10="Mei",mei!K63,IF(C$10="Juni",juni!K63,IF(C$10="Juli",juli!K63,IF(C$10="Augustus",augustus!K63,IF(C$10="September",september!K63,IF(C$10="Oktober",oktober!K63,IF(C$10="November",november!K63,IF(C$10="December",december!K63,""))))))))))))</f>
        <v/>
      </c>
      <c r="F40" s="76" t="str">
        <f>IF(C$10="Januari",januari!I63,IF(C$10="Februari",februari!I63,IF(C$10="Maart",maart!I63,IF(C$10="April",april!I63,IF(C$10="Mei",mei!I63,IF(C$10="Juni",juni!I63,IF(C$10="Juli",juli!I63,IF(C$10="Augustus",augustus!I63,IF(C$10="September",september!I63,IF(C$10="Oktober",oktober!I63,IF(C$10="November",november!I63,IF(C$10="December",december!I63,""))))))))))))</f>
        <v/>
      </c>
    </row>
    <row r="41" spans="1:6" x14ac:dyDescent="0.2">
      <c r="A41" s="76" t="str">
        <f>IF(C$10="Januari",januari!H64,IF(C$10="Februari",februari!H64,IF(C$10="Maart",maart!H64,IF(C$10="April",april!H64,IF(C$10="Mei",mei!H64,IF(C$10="Juni",juni!H64,IF(C$10="Juli",juli!H64,IF(C$10="Augustus",augustus!H64,IF(C$10="September",september!H64,IF(C$10="Oktober",oktober!H64,IF(C$10="November",november!H64,IF(C$10="December",december!H64,""))))))))))))</f>
        <v/>
      </c>
      <c r="B41" s="77" t="str">
        <f t="shared" si="2"/>
        <v>maand kiezen</v>
      </c>
      <c r="C41" s="78" t="str">
        <f>IF(C$10="Januari",januari!C64,IF(C$10="Februari",februari!C64,IF(C$10="Maart",maart!C64,IF(C$10="April",april!C64,IF(C$10="Mei",mei!C64,IF(C$10="Juni",juni!C64,IF(C$10="Juli",juli!C64,IF(C$10="Augustus",augustus!C64,IF(C$10="September",september!C64,IF(C$10="Oktober",oktober!C64,IF(C$10="November",november!C64,IF(C$10="December",december!C64,""))))))))))))</f>
        <v/>
      </c>
      <c r="D41" s="79" t="str">
        <f>IF(C$10="Januari",januari!J64,IF(C$10="Februari",februari!J64,IF(C$10="Maart",maart!J64,IF(C$10="April",april!J64,IF(C$10="Mei",mei!J64,IF(C$10="Juni",juni!J64,IF(C$10="Juli",juli!J64,IF(C$10="Augustus",augustus!J64,IF(C$10="September",september!J64,IF(C$10="Oktober",oktober!J64,IF(C$10="November",november!J64,IF(C$10="December",december!J64,""))))))))))))</f>
        <v/>
      </c>
      <c r="E41" s="79" t="str">
        <f>IF(C$10="Januari",januari!K64,IF(C$10="Februari",februari!K64,IF(C$10="Maart",maart!K64,IF(C$10="April",april!K64,IF(C$10="Mei",mei!K64,IF(C$10="Juni",juni!K64,IF(C$10="Juli",juli!K64,IF(C$10="Augustus",augustus!K64,IF(C$10="September",september!K64,IF(C$10="Oktober",oktober!K64,IF(C$10="November",november!K64,IF(C$10="December",december!K64,""))))))))))))</f>
        <v/>
      </c>
      <c r="F41" s="76" t="str">
        <f>IF(C$10="Januari",januari!I64,IF(C$10="Februari",februari!I64,IF(C$10="Maart",maart!I64,IF(C$10="April",april!I64,IF(C$10="Mei",mei!I64,IF(C$10="Juni",juni!I64,IF(C$10="Juli",juli!I64,IF(C$10="Augustus",augustus!I64,IF(C$10="September",september!I64,IF(C$10="Oktober",oktober!I64,IF(C$10="November",november!I64,IF(C$10="December",december!I64,""))))))))))))</f>
        <v/>
      </c>
    </row>
    <row r="42" spans="1:6" x14ac:dyDescent="0.2">
      <c r="A42" s="76" t="str">
        <f>IF(C$10="Januari",januari!H65,IF(C$10="Februari",februari!H65,IF(C$10="Maart",maart!H65,IF(C$10="April",april!H65,IF(C$10="Mei",mei!H65,IF(C$10="Juni",juni!H65,IF(C$10="Juli",juli!H65,IF(C$10="Augustus",augustus!H65,IF(C$10="September",september!H65,IF(C$10="Oktober",oktober!H65,IF(C$10="November",november!H65,IF(C$10="December",december!H65,""))))))))))))</f>
        <v/>
      </c>
      <c r="B42" s="77" t="str">
        <f t="shared" si="2"/>
        <v>maand kiezen</v>
      </c>
      <c r="C42" s="78" t="str">
        <f>IF(C$10="Januari",januari!C65,IF(C$10="Februari",februari!C65,IF(C$10="Maart",maart!C65,IF(C$10="April",april!C65,IF(C$10="Mei",mei!C65,IF(C$10="Juni",juni!C65,IF(C$10="Juli",juli!C65,IF(C$10="Augustus",augustus!C65,IF(C$10="September",september!C65,IF(C$10="Oktober",oktober!C65,IF(C$10="November",november!C65,IF(C$10="December",december!C65,""))))))))))))</f>
        <v/>
      </c>
      <c r="D42" s="79" t="str">
        <f>IF(C$10="Januari",januari!J65,IF(C$10="Februari",februari!J65,IF(C$10="Maart",maart!J65,IF(C$10="April",april!J65,IF(C$10="Mei",mei!J65,IF(C$10="Juni",juni!J65,IF(C$10="Juli",juli!J65,IF(C$10="Augustus",augustus!J65,IF(C$10="September",september!J65,IF(C$10="Oktober",oktober!J65,IF(C$10="November",november!J65,IF(C$10="December",december!J65,""))))))))))))</f>
        <v/>
      </c>
      <c r="E42" s="79" t="str">
        <f>IF(C$10="Januari",januari!K65,IF(C$10="Februari",februari!K65,IF(C$10="Maart",maart!K65,IF(C$10="April",april!K65,IF(C$10="Mei",mei!K65,IF(C$10="Juni",juni!K65,IF(C$10="Juli",juli!K65,IF(C$10="Augustus",augustus!K65,IF(C$10="September",september!K65,IF(C$10="Oktober",oktober!K65,IF(C$10="November",november!K65,IF(C$10="December",december!K65,""))))))))))))</f>
        <v/>
      </c>
      <c r="F42" s="76" t="str">
        <f>IF(C$10="Januari",januari!I65,IF(C$10="Februari",februari!I65,IF(C$10="Maart",maart!I65,IF(C$10="April",april!I65,IF(C$10="Mei",mei!I65,IF(C$10="Juni",juni!I65,IF(C$10="Juli",juli!I65,IF(C$10="Augustus",augustus!I65,IF(C$10="September",september!I65,IF(C$10="Oktober",oktober!I65,IF(C$10="November",november!I65,IF(C$10="December",december!I65,""))))))))))))</f>
        <v/>
      </c>
    </row>
    <row r="43" spans="1:6" x14ac:dyDescent="0.2">
      <c r="A43" s="76" t="str">
        <f>IF(C$10="Januari",januari!H66,IF(C$10="Februari",februari!H66,IF(C$10="Maart",maart!H66,IF(C$10="April",april!H66,IF(C$10="Mei",mei!H66,IF(C$10="Juni",juni!H66,IF(C$10="Juli",juli!H66,IF(C$10="Augustus",augustus!H66,IF(C$10="September",september!H66,IF(C$10="Oktober",oktober!H66,IF(C$10="November",november!H66,IF(C$10="December",december!H66,""))))))))))))</f>
        <v/>
      </c>
      <c r="B43" s="77" t="str">
        <f t="shared" si="2"/>
        <v>maand kiezen</v>
      </c>
      <c r="C43" s="78" t="str">
        <f>IF(C$10="Januari",januari!C66,IF(C$10="Februari",februari!C66,IF(C$10="Maart",maart!C66,IF(C$10="April",april!C66,IF(C$10="Mei",mei!C66,IF(C$10="Juni",juni!C66,IF(C$10="Juli",juli!C66,IF(C$10="Augustus",augustus!C66,IF(C$10="September",september!C66,IF(C$10="Oktober",oktober!C66,IF(C$10="November",november!C66,IF(C$10="December",december!C66,""))))))))))))</f>
        <v/>
      </c>
      <c r="D43" s="79" t="str">
        <f>IF(C$10="Januari",januari!J66,IF(C$10="Februari",februari!J66,IF(C$10="Maart",maart!J66,IF(C$10="April",april!J66,IF(C$10="Mei",mei!J66,IF(C$10="Juni",juni!J66,IF(C$10="Juli",juli!J66,IF(C$10="Augustus",augustus!J66,IF(C$10="September",september!J66,IF(C$10="Oktober",oktober!J66,IF(C$10="November",november!J66,IF(C$10="December",december!J66,""))))))))))))</f>
        <v/>
      </c>
      <c r="E43" s="79" t="str">
        <f>IF(C$10="Januari",januari!K66,IF(C$10="Februari",februari!K66,IF(C$10="Maart",maart!K66,IF(C$10="April",april!K66,IF(C$10="Mei",mei!K66,IF(C$10="Juni",juni!K66,IF(C$10="Juli",juli!K66,IF(C$10="Augustus",augustus!K66,IF(C$10="September",september!K66,IF(C$10="Oktober",oktober!K66,IF(C$10="November",november!K66,IF(C$10="December",december!K66,""))))))))))))</f>
        <v/>
      </c>
      <c r="F43" s="76" t="str">
        <f>IF(C$10="Januari",januari!I66,IF(C$10="Februari",februari!I66,IF(C$10="Maart",maart!I66,IF(C$10="April",april!I66,IF(C$10="Mei",mei!I66,IF(C$10="Juni",juni!I66,IF(C$10="Juli",juli!I66,IF(C$10="Augustus",augustus!I66,IF(C$10="September",september!I66,IF(C$10="Oktober",oktober!I66,IF(C$10="November",november!I66,IF(C$10="December",december!I66,""))))))))))))</f>
        <v/>
      </c>
    </row>
    <row r="44" spans="1:6" x14ac:dyDescent="0.2">
      <c r="A44" s="76" t="str">
        <f>IF(C$10="Januari",januari!H67,IF(C$10="Februari",februari!H67,IF(C$10="Maart",maart!H67,IF(C$10="April",april!H67,IF(C$10="Mei",mei!H67,IF(C$10="Juni",juni!H67,IF(C$10="Juli",juli!H67,IF(C$10="Augustus",augustus!H67,IF(C$10="September",september!H67,IF(C$10="Oktober",oktober!H67,IF(C$10="November",november!H67,IF(C$10="December",december!H67,""))))))))))))</f>
        <v/>
      </c>
      <c r="B44" s="77" t="str">
        <f t="shared" si="2"/>
        <v>maand kiezen</v>
      </c>
      <c r="C44" s="78" t="str">
        <f>IF(C$10="Januari",januari!C67,IF(C$10="Februari",februari!C67,IF(C$10="Maart",maart!C67,IF(C$10="April",april!C67,IF(C$10="Mei",mei!C67,IF(C$10="Juni",juni!C67,IF(C$10="Juli",juli!C67,IF(C$10="Augustus",augustus!C67,IF(C$10="September",september!C67,IF(C$10="Oktober",oktober!C67,IF(C$10="November",november!C67,IF(C$10="December",december!C67,""))))))))))))</f>
        <v/>
      </c>
      <c r="D44" s="79" t="str">
        <f>IF(C$10="Januari",januari!J67,IF(C$10="Februari",februari!J67,IF(C$10="Maart",maart!J67,IF(C$10="April",april!J67,IF(C$10="Mei",mei!J67,IF(C$10="Juni",juni!J67,IF(C$10="Juli",juli!J67,IF(C$10="Augustus",augustus!J67,IF(C$10="September",september!J67,IF(C$10="Oktober",oktober!J67,IF(C$10="November",november!J67,IF(C$10="December",december!J67,""))))))))))))</f>
        <v/>
      </c>
      <c r="E44" s="79" t="str">
        <f>IF(C$10="Januari",januari!K67,IF(C$10="Februari",februari!K67,IF(C$10="Maart",maart!K67,IF(C$10="April",april!K67,IF(C$10="Mei",mei!K67,IF(C$10="Juni",juni!K67,IF(C$10="Juli",juli!K67,IF(C$10="Augustus",augustus!K67,IF(C$10="September",september!K67,IF(C$10="Oktober",oktober!K67,IF(C$10="November",november!K67,IF(C$10="December",december!K67,""))))))))))))</f>
        <v/>
      </c>
      <c r="F44" s="76" t="str">
        <f>IF(C$10="Januari",januari!I67,IF(C$10="Februari",februari!I67,IF(C$10="Maart",maart!I67,IF(C$10="April",april!I67,IF(C$10="Mei",mei!I67,IF(C$10="Juni",juni!I67,IF(C$10="Juli",juli!I67,IF(C$10="Augustus",augustus!I67,IF(C$10="September",september!I67,IF(C$10="Oktober",oktober!I67,IF(C$10="November",november!I67,IF(C$10="December",december!I67,""))))))))))))</f>
        <v/>
      </c>
    </row>
    <row r="45" spans="1:6" x14ac:dyDescent="0.2">
      <c r="A45" s="76" t="str">
        <f>IF(C$10="Januari",januari!H68,IF(C$10="Februari",februari!H68,IF(C$10="Maart",maart!H68,IF(C$10="April",april!H68,IF(C$10="Mei",mei!H68,IF(C$10="Juni",juni!H68,IF(C$10="Juli",juli!H68,IF(C$10="Augustus",augustus!H68,IF(C$10="September",september!H68,IF(C$10="Oktober",oktober!H68,IF(C$10="November",november!H68,IF(C$10="December",december!H68,""))))))))))))</f>
        <v/>
      </c>
      <c r="B45" s="77" t="str">
        <f t="shared" si="2"/>
        <v>maand kiezen</v>
      </c>
      <c r="C45" s="78" t="str">
        <f>IF(C$10="Januari",januari!C68,IF(C$10="Februari",februari!C68,IF(C$10="Maart",maart!C68,IF(C$10="April",april!C68,IF(C$10="Mei",mei!C68,IF(C$10="Juni",juni!C68,IF(C$10="Juli",juli!C68,IF(C$10="Augustus",augustus!C68,IF(C$10="September",september!C68,IF(C$10="Oktober",oktober!C68,IF(C$10="November",november!C68,IF(C$10="December",december!C68,""))))))))))))</f>
        <v/>
      </c>
      <c r="D45" s="79" t="str">
        <f>IF(C$10="Januari",januari!J68,IF(C$10="Februari",februari!J68,IF(C$10="Maart",maart!J68,IF(C$10="April",april!J68,IF(C$10="Mei",mei!J68,IF(C$10="Juni",juni!J68,IF(C$10="Juli",juli!J68,IF(C$10="Augustus",augustus!J68,IF(C$10="September",september!J68,IF(C$10="Oktober",oktober!J68,IF(C$10="November",november!J68,IF(C$10="December",december!J68,""))))))))))))</f>
        <v/>
      </c>
      <c r="E45" s="79" t="str">
        <f>IF(C$10="Januari",januari!K68,IF(C$10="Februari",februari!K68,IF(C$10="Maart",maart!K68,IF(C$10="April",april!K68,IF(C$10="Mei",mei!K68,IF(C$10="Juni",juni!K68,IF(C$10="Juli",juli!K68,IF(C$10="Augustus",augustus!K68,IF(C$10="September",september!K68,IF(C$10="Oktober",oktober!K68,IF(C$10="November",november!K68,IF(C$10="December",december!K68,""))))))))))))</f>
        <v/>
      </c>
      <c r="F45" s="76" t="str">
        <f>IF(C$10="Januari",januari!I68,IF(C$10="Februari",februari!I68,IF(C$10="Maart",maart!I68,IF(C$10="April",april!I68,IF(C$10="Mei",mei!I68,IF(C$10="Juni",juni!I68,IF(C$10="Juli",juli!I68,IF(C$10="Augustus",augustus!I68,IF(C$10="September",september!I68,IF(C$10="Oktober",oktober!I68,IF(C$10="November",november!I68,IF(C$10="December",december!I68,""))))))))))))</f>
        <v/>
      </c>
    </row>
    <row r="46" spans="1:6" x14ac:dyDescent="0.2">
      <c r="A46" s="76" t="str">
        <f>IF(C$10="Januari",januari!H69,IF(C$10="Februari",februari!H69,IF(C$10="Maart",maart!H69,IF(C$10="April",april!H69,IF(C$10="Mei",mei!H69,IF(C$10="Juni",juni!H69,IF(C$10="Juli",juli!H69,IF(C$10="Augustus",augustus!H69,IF(C$10="September",september!H69,IF(C$10="Oktober",oktober!H69,IF(C$10="November",november!H69,IF(C$10="December",december!H69,""))))))))))))</f>
        <v/>
      </c>
      <c r="B46" s="77" t="str">
        <f t="shared" si="2"/>
        <v>maand kiezen</v>
      </c>
      <c r="C46" s="78" t="str">
        <f>IF(C$10="Januari",januari!C69,IF(C$10="Februari",februari!C69,IF(C$10="Maart",maart!C69,IF(C$10="April",april!C69,IF(C$10="Mei",mei!C69,IF(C$10="Juni",juni!C69,IF(C$10="Juli",juli!C69,IF(C$10="Augustus",augustus!C69,IF(C$10="September",september!C69,IF(C$10="Oktober",oktober!C69,IF(C$10="November",november!C69,IF(C$10="December",december!C69,""))))))))))))</f>
        <v/>
      </c>
      <c r="D46" s="79" t="str">
        <f>IF(C$10="Januari",januari!J69,IF(C$10="Februari",februari!J69,IF(C$10="Maart",maart!J69,IF(C$10="April",april!J69,IF(C$10="Mei",mei!J69,IF(C$10="Juni",juni!J69,IF(C$10="Juli",juli!J69,IF(C$10="Augustus",augustus!J69,IF(C$10="September",september!J69,IF(C$10="Oktober",oktober!J69,IF(C$10="November",november!J69,IF(C$10="December",december!J69,""))))))))))))</f>
        <v/>
      </c>
      <c r="E46" s="79" t="str">
        <f>IF(C$10="Januari",januari!K69,IF(C$10="Februari",februari!K69,IF(C$10="Maart",maart!K69,IF(C$10="April",april!K69,IF(C$10="Mei",mei!K69,IF(C$10="Juni",juni!K69,IF(C$10="Juli",juli!K69,IF(C$10="Augustus",augustus!K69,IF(C$10="September",september!K69,IF(C$10="Oktober",oktober!K69,IF(C$10="November",november!K69,IF(C$10="December",december!K69,""))))))))))))</f>
        <v/>
      </c>
      <c r="F46" s="76" t="str">
        <f>IF(C$10="Januari",januari!I69,IF(C$10="Februari",februari!I69,IF(C$10="Maart",maart!I69,IF(C$10="April",april!I69,IF(C$10="Mei",mei!I69,IF(C$10="Juni",juni!I69,IF(C$10="Juli",juli!I69,IF(C$10="Augustus",augustus!I69,IF(C$10="September",september!I69,IF(C$10="Oktober",oktober!I69,IF(C$10="November",november!I69,IF(C$10="December",december!I69,""))))))))))))</f>
        <v/>
      </c>
    </row>
    <row r="47" spans="1:6" x14ac:dyDescent="0.2">
      <c r="A47" s="76" t="str">
        <f>IF(C$10="Januari",januari!H70,IF(C$10="Februari",februari!H70,IF(C$10="Maart",maart!H70,IF(C$10="April",april!H70,IF(C$10="Mei",mei!H70,IF(C$10="Juni",juni!H70,IF(C$10="Juli",juli!H70,IF(C$10="Augustus",augustus!H70,IF(C$10="September",september!H70,IF(C$10="Oktober",oktober!H70,IF(C$10="November",november!H70,IF(C$10="December",december!H70,""))))))))))))</f>
        <v/>
      </c>
      <c r="B47" s="77" t="str">
        <f t="shared" si="2"/>
        <v>maand kiezen</v>
      </c>
      <c r="C47" s="78" t="str">
        <f>IF(C$10="Januari",januari!C70,IF(C$10="Februari",februari!C70,IF(C$10="Maart",maart!C70,IF(C$10="April",april!C70,IF(C$10="Mei",mei!C70,IF(C$10="Juni",juni!C70,IF(C$10="Juli",juli!C70,IF(C$10="Augustus",augustus!C70,IF(C$10="September",september!C70,IF(C$10="Oktober",oktober!C70,IF(C$10="November",november!C70,IF(C$10="December",december!C70,""))))))))))))</f>
        <v/>
      </c>
      <c r="D47" s="79" t="str">
        <f>IF(C$10="Januari",januari!J70,IF(C$10="Februari",februari!J70,IF(C$10="Maart",maart!J70,IF(C$10="April",april!J70,IF(C$10="Mei",mei!J70,IF(C$10="Juni",juni!J70,IF(C$10="Juli",juli!J70,IF(C$10="Augustus",augustus!J70,IF(C$10="September",september!J70,IF(C$10="Oktober",oktober!J70,IF(C$10="November",november!J70,IF(C$10="December",december!J70,""))))))))))))</f>
        <v/>
      </c>
      <c r="E47" s="79" t="str">
        <f>IF(C$10="Januari",januari!K70,IF(C$10="Februari",februari!K70,IF(C$10="Maart",maart!K70,IF(C$10="April",april!K70,IF(C$10="Mei",mei!K70,IF(C$10="Juni",juni!K70,IF(C$10="Juli",juli!K70,IF(C$10="Augustus",augustus!K70,IF(C$10="September",september!K70,IF(C$10="Oktober",oktober!K70,IF(C$10="November",november!K70,IF(C$10="December",december!K70,""))))))))))))</f>
        <v/>
      </c>
      <c r="F47" s="76" t="str">
        <f>IF(C$10="Januari",januari!I70,IF(C$10="Februari",februari!I70,IF(C$10="Maart",maart!I70,IF(C$10="April",april!I70,IF(C$10="Mei",mei!I70,IF(C$10="Juni",juni!I70,IF(C$10="Juli",juli!I70,IF(C$10="Augustus",augustus!I70,IF(C$10="September",september!I70,IF(C$10="Oktober",oktober!I70,IF(C$10="November",november!I70,IF(C$10="December",december!I70,""))))))))))))</f>
        <v/>
      </c>
    </row>
    <row r="48" spans="1:6" x14ac:dyDescent="0.2">
      <c r="A48" s="76" t="str">
        <f>IF(C$10="Januari",januari!H71,IF(C$10="Februari",februari!H71,IF(C$10="Maart",maart!H71,IF(C$10="April",april!H71,IF(C$10="Mei",mei!H71,IF(C$10="Juni",juni!H71,IF(C$10="Juli",juli!H71,IF(C$10="Augustus",augustus!H71,IF(C$10="September",september!H71,IF(C$10="Oktober",oktober!H71,IF(C$10="November",november!H71,IF(C$10="December",december!H71,""))))))))))))</f>
        <v/>
      </c>
      <c r="B48" s="77" t="str">
        <f t="shared" si="2"/>
        <v>maand kiezen</v>
      </c>
      <c r="C48" s="78" t="str">
        <f>IF(C$10="Januari",januari!C71,IF(C$10="Februari",februari!C71,IF(C$10="Maart",maart!C71,IF(C$10="April",april!C71,IF(C$10="Mei",mei!C71,IF(C$10="Juni",juni!C71,IF(C$10="Juli",juli!C71,IF(C$10="Augustus",augustus!C71,IF(C$10="September",september!C71,IF(C$10="Oktober",oktober!C71,IF(C$10="November",november!C71,IF(C$10="December",december!C71,""))))))))))))</f>
        <v/>
      </c>
      <c r="D48" s="79" t="str">
        <f>IF(C$10="Januari",januari!J71,IF(C$10="Februari",februari!J71,IF(C$10="Maart",maart!J71,IF(C$10="April",april!J71,IF(C$10="Mei",mei!J71,IF(C$10="Juni",juni!J71,IF(C$10="Juli",juli!J71,IF(C$10="Augustus",augustus!J71,IF(C$10="September",september!J71,IF(C$10="Oktober",oktober!J71,IF(C$10="November",november!J71,IF(C$10="December",december!J71,""))))))))))))</f>
        <v/>
      </c>
      <c r="E48" s="79" t="str">
        <f>IF(C$10="Januari",januari!K71,IF(C$10="Februari",februari!K71,IF(C$10="Maart",maart!K71,IF(C$10="April",april!K71,IF(C$10="Mei",mei!K71,IF(C$10="Juni",juni!K71,IF(C$10="Juli",juli!K71,IF(C$10="Augustus",augustus!K71,IF(C$10="September",september!K71,IF(C$10="Oktober",oktober!K71,IF(C$10="November",november!K71,IF(C$10="December",december!K71,""))))))))))))</f>
        <v/>
      </c>
      <c r="F48" s="76" t="str">
        <f>IF(C$10="Januari",januari!I71,IF(C$10="Februari",februari!I71,IF(C$10="Maart",maart!I71,IF(C$10="April",april!I71,IF(C$10="Mei",mei!I71,IF(C$10="Juni",juni!I71,IF(C$10="Juli",juli!I71,IF(C$10="Augustus",augustus!I71,IF(C$10="September",september!I71,IF(C$10="Oktober",oktober!I71,IF(C$10="November",november!I71,IF(C$10="December",december!I71,""))))))))))))</f>
        <v/>
      </c>
    </row>
    <row r="49" spans="1:6" x14ac:dyDescent="0.2">
      <c r="A49" s="76" t="str">
        <f>IF(C$10="Januari",januari!H72,IF(C$10="Februari",februari!H72,IF(C$10="Maart",maart!H72,IF(C$10="April",april!H72,IF(C$10="Mei",mei!H72,IF(C$10="Juni",juni!H72,IF(C$10="Juli",juli!H72,IF(C$10="Augustus",augustus!H72,IF(C$10="September",september!H72,IF(C$10="Oktober",oktober!H72,IF(C$10="November",november!H72,IF(C$10="December",december!H72,""))))))))))))</f>
        <v/>
      </c>
      <c r="B49" s="77" t="str">
        <f t="shared" si="2"/>
        <v>maand kiezen</v>
      </c>
      <c r="C49" s="78" t="str">
        <f>IF(C$10="Januari",januari!C72,IF(C$10="Februari",februari!C72,IF(C$10="Maart",maart!C72,IF(C$10="April",april!C72,IF(C$10="Mei",mei!C72,IF(C$10="Juni",juni!C72,IF(C$10="Juli",juli!C72,IF(C$10="Augustus",augustus!C72,IF(C$10="September",september!C72,IF(C$10="Oktober",oktober!C72,IF(C$10="November",november!C72,IF(C$10="December",december!C72,""))))))))))))</f>
        <v/>
      </c>
      <c r="D49" s="79" t="str">
        <f>IF(C$10="Januari",januari!J72,IF(C$10="Februari",februari!J72,IF(C$10="Maart",maart!J72,IF(C$10="April",april!J72,IF(C$10="Mei",mei!J72,IF(C$10="Juni",juni!J72,IF(C$10="Juli",juli!J72,IF(C$10="Augustus",augustus!J72,IF(C$10="September",september!J72,IF(C$10="Oktober",oktober!J72,IF(C$10="November",november!J72,IF(C$10="December",december!J72,""))))))))))))</f>
        <v/>
      </c>
      <c r="E49" s="79" t="str">
        <f>IF(C$10="Januari",januari!K72,IF(C$10="Februari",februari!K72,IF(C$10="Maart",maart!K72,IF(C$10="April",april!K72,IF(C$10="Mei",mei!K72,IF(C$10="Juni",juni!K72,IF(C$10="Juli",juli!K72,IF(C$10="Augustus",augustus!K72,IF(C$10="September",september!K72,IF(C$10="Oktober",oktober!K72,IF(C$10="November",november!K72,IF(C$10="December",december!K72,""))))))))))))</f>
        <v/>
      </c>
      <c r="F49" s="76" t="str">
        <f>IF(C$10="Januari",januari!I72,IF(C$10="Februari",februari!I72,IF(C$10="Maart",maart!I72,IF(C$10="April",april!I72,IF(C$10="Mei",mei!I72,IF(C$10="Juni",juni!I72,IF(C$10="Juli",juli!I72,IF(C$10="Augustus",augustus!I72,IF(C$10="September",september!I72,IF(C$10="Oktober",oktober!I72,IF(C$10="November",november!I72,IF(C$10="December",december!I72,""))))))))))))</f>
        <v/>
      </c>
    </row>
    <row r="50" spans="1:6" x14ac:dyDescent="0.2">
      <c r="A50" s="76" t="str">
        <f>IF(C$10="Januari",januari!H73,IF(C$10="Februari",februari!H73,IF(C$10="Maart",maart!H73,IF(C$10="April",april!H73,IF(C$10="Mei",mei!H73,IF(C$10="Juni",juni!H73,IF(C$10="Juli",juli!H73,IF(C$10="Augustus",augustus!H73,IF(C$10="September",september!H73,IF(C$10="Oktober",oktober!H73,IF(C$10="November",november!H73,IF(C$10="December",december!H73,""))))))))))))</f>
        <v/>
      </c>
      <c r="B50" s="77" t="str">
        <f t="shared" si="2"/>
        <v>maand kiezen</v>
      </c>
      <c r="C50" s="78" t="str">
        <f>IF(C$10="Januari",januari!C73,IF(C$10="Februari",februari!C73,IF(C$10="Maart",maart!C73,IF(C$10="April",april!C73,IF(C$10="Mei",mei!C73,IF(C$10="Juni",juni!C73,IF(C$10="Juli",juli!C73,IF(C$10="Augustus",augustus!C73,IF(C$10="September",september!C73,IF(C$10="Oktober",oktober!C73,IF(C$10="November",november!C73,IF(C$10="December",december!C73,""))))))))))))</f>
        <v/>
      </c>
      <c r="D50" s="79" t="str">
        <f>IF(C$10="Januari",januari!J73,IF(C$10="Februari",februari!J73,IF(C$10="Maart",maart!J73,IF(C$10="April",april!J73,IF(C$10="Mei",mei!J73,IF(C$10="Juni",juni!J73,IF(C$10="Juli",juli!J73,IF(C$10="Augustus",augustus!J73,IF(C$10="September",september!J73,IF(C$10="Oktober",oktober!J73,IF(C$10="November",november!J73,IF(C$10="December",december!J73,""))))))))))))</f>
        <v/>
      </c>
      <c r="E50" s="79" t="str">
        <f>IF(C$10="Januari",januari!K73,IF(C$10="Februari",februari!K73,IF(C$10="Maart",maart!K73,IF(C$10="April",april!K73,IF(C$10="Mei",mei!K73,IF(C$10="Juni",juni!K73,IF(C$10="Juli",juli!K73,IF(C$10="Augustus",augustus!K73,IF(C$10="September",september!K73,IF(C$10="Oktober",oktober!K73,IF(C$10="November",november!K73,IF(C$10="December",december!K73,""))))))))))))</f>
        <v/>
      </c>
      <c r="F50" s="76" t="str">
        <f>IF(C$10="Januari",januari!I73,IF(C$10="Februari",februari!I73,IF(C$10="Maart",maart!I73,IF(C$10="April",april!I73,IF(C$10="Mei",mei!I73,IF(C$10="Juni",juni!I73,IF(C$10="Juli",juli!I73,IF(C$10="Augustus",augustus!I73,IF(C$10="September",september!I73,IF(C$10="Oktober",oktober!I73,IF(C$10="November",november!I73,IF(C$10="December",december!I73,""))))))))))))</f>
        <v/>
      </c>
    </row>
    <row r="51" spans="1:6" x14ac:dyDescent="0.2">
      <c r="A51" s="76" t="str">
        <f>IF(C$10="Januari",januari!H74,IF(C$10="Februari",februari!H74,IF(C$10="Maart",maart!H74,IF(C$10="April",april!H74,IF(C$10="Mei",mei!H74,IF(C$10="Juni",juni!H74,IF(C$10="Juli",juli!H74,IF(C$10="Augustus",augustus!H74,IF(C$10="September",september!H74,IF(C$10="Oktober",oktober!H74,IF(C$10="November",november!H74,IF(C$10="December",december!H74,""))))))))))))</f>
        <v/>
      </c>
      <c r="B51" s="77" t="str">
        <f t="shared" si="2"/>
        <v>maand kiezen</v>
      </c>
      <c r="C51" s="78" t="str">
        <f>IF(C$10="Januari",januari!C74,IF(C$10="Februari",februari!C74,IF(C$10="Maart",maart!C74,IF(C$10="April",april!C74,IF(C$10="Mei",mei!C74,IF(C$10="Juni",juni!C74,IF(C$10="Juli",juli!C74,IF(C$10="Augustus",augustus!C74,IF(C$10="September",september!C74,IF(C$10="Oktober",oktober!C74,IF(C$10="November",november!C74,IF(C$10="December",december!C74,""))))))))))))</f>
        <v/>
      </c>
      <c r="D51" s="79" t="str">
        <f>IF(C$10="Januari",januari!J74,IF(C$10="Februari",februari!J74,IF(C$10="Maart",maart!J74,IF(C$10="April",april!J74,IF(C$10="Mei",mei!J74,IF(C$10="Juni",juni!J74,IF(C$10="Juli",juli!J74,IF(C$10="Augustus",augustus!J74,IF(C$10="September",september!J74,IF(C$10="Oktober",oktober!J74,IF(C$10="November",november!J74,IF(C$10="December",december!J74,""))))))))))))</f>
        <v/>
      </c>
      <c r="E51" s="79" t="str">
        <f>IF(C$10="Januari",januari!K74,IF(C$10="Februari",februari!K74,IF(C$10="Maart",maart!K74,IF(C$10="April",april!K74,IF(C$10="Mei",mei!K74,IF(C$10="Juni",juni!K74,IF(C$10="Juli",juli!K74,IF(C$10="Augustus",augustus!K74,IF(C$10="September",september!K74,IF(C$10="Oktober",oktober!K74,IF(C$10="November",november!K74,IF(C$10="December",december!K74,""))))))))))))</f>
        <v/>
      </c>
      <c r="F51" s="76" t="str">
        <f>IF(C$10="Januari",januari!I74,IF(C$10="Februari",februari!I74,IF(C$10="Maart",maart!I74,IF(C$10="April",april!I74,IF(C$10="Mei",mei!I74,IF(C$10="Juni",juni!I74,IF(C$10="Juli",juli!I74,IF(C$10="Augustus",augustus!I74,IF(C$10="September",september!I74,IF(C$10="Oktober",oktober!I74,IF(C$10="November",november!I74,IF(C$10="December",december!I74,""))))))))))))</f>
        <v/>
      </c>
    </row>
    <row r="52" spans="1:6" x14ac:dyDescent="0.2">
      <c r="A52" s="76" t="str">
        <f>IF(C$10="Januari",januari!H75,IF(C$10="Februari",februari!H75,IF(C$10="Maart",maart!H75,IF(C$10="April",april!H75,IF(C$10="Mei",mei!H75,IF(C$10="Juni",juni!H75,IF(C$10="Juli",juli!H75,IF(C$10="Augustus",augustus!H75,IF(C$10="September",september!H75,IF(C$10="Oktober",oktober!H75,IF(C$10="November",november!H75,IF(C$10="December",december!H75,""))))))))))))</f>
        <v/>
      </c>
      <c r="B52" s="77" t="str">
        <f t="shared" si="2"/>
        <v>maand kiezen</v>
      </c>
      <c r="C52" s="78" t="str">
        <f>IF(C$10="Januari",januari!C75,IF(C$10="Februari",februari!C75,IF(C$10="Maart",maart!C75,IF(C$10="April",april!C75,IF(C$10="Mei",mei!C75,IF(C$10="Juni",juni!C75,IF(C$10="Juli",juli!C75,IF(C$10="Augustus",augustus!C75,IF(C$10="September",september!C75,IF(C$10="Oktober",oktober!C75,IF(C$10="November",november!C75,IF(C$10="December",december!C75,""))))))))))))</f>
        <v/>
      </c>
      <c r="D52" s="79" t="str">
        <f>IF(C$10="Januari",januari!J75,IF(C$10="Februari",februari!J75,IF(C$10="Maart",maart!J75,IF(C$10="April",april!J75,IF(C$10="Mei",mei!J75,IF(C$10="Juni",juni!J75,IF(C$10="Juli",juli!J75,IF(C$10="Augustus",augustus!J75,IF(C$10="September",september!J75,IF(C$10="Oktober",oktober!J75,IF(C$10="November",november!J75,IF(C$10="December",december!J75,""))))))))))))</f>
        <v/>
      </c>
      <c r="E52" s="79" t="str">
        <f>IF(C$10="Januari",januari!K75,IF(C$10="Februari",februari!K75,IF(C$10="Maart",maart!K75,IF(C$10="April",april!K75,IF(C$10="Mei",mei!K75,IF(C$10="Juni",juni!K75,IF(C$10="Juli",juli!K75,IF(C$10="Augustus",augustus!K75,IF(C$10="September",september!K75,IF(C$10="Oktober",oktober!K75,IF(C$10="November",november!K75,IF(C$10="December",december!K75,""))))))))))))</f>
        <v/>
      </c>
      <c r="F52" s="76" t="str">
        <f>IF(C$10="Januari",januari!I75,IF(C$10="Februari",februari!I75,IF(C$10="Maart",maart!I75,IF(C$10="April",april!I75,IF(C$10="Mei",mei!I75,IF(C$10="Juni",juni!I75,IF(C$10="Juli",juli!I75,IF(C$10="Augustus",augustus!I75,IF(C$10="September",september!I75,IF(C$10="Oktober",oktober!I75,IF(C$10="November",november!I75,IF(C$10="December",december!I75,""))))))))))))</f>
        <v/>
      </c>
    </row>
    <row r="53" spans="1:6" x14ac:dyDescent="0.2">
      <c r="A53" s="76" t="str">
        <f>IF(C$10="Januari",januari!H76,IF(C$10="Februari",februari!H76,IF(C$10="Maart",maart!H76,IF(C$10="April",april!H76,IF(C$10="Mei",mei!H76,IF(C$10="Juni",juni!H76,IF(C$10="Juli",juli!H76,IF(C$10="Augustus",augustus!H76,IF(C$10="September",september!H76,IF(C$10="Oktober",oktober!H76,IF(C$10="November",november!H76,IF(C$10="December",december!H76,""))))))))))))</f>
        <v/>
      </c>
      <c r="B53" s="77" t="str">
        <f t="shared" si="2"/>
        <v>maand kiezen</v>
      </c>
      <c r="C53" s="78" t="str">
        <f>IF(C$10="Januari",januari!C76,IF(C$10="Februari",februari!C76,IF(C$10="Maart",maart!C76,IF(C$10="April",april!C76,IF(C$10="Mei",mei!C76,IF(C$10="Juni",juni!C76,IF(C$10="Juli",juli!C76,IF(C$10="Augustus",augustus!C76,IF(C$10="September",september!C76,IF(C$10="Oktober",oktober!C76,IF(C$10="November",november!C76,IF(C$10="December",december!C76,""))))))))))))</f>
        <v/>
      </c>
      <c r="D53" s="79" t="str">
        <f>IF(C$10="Januari",januari!J76,IF(C$10="Februari",februari!J76,IF(C$10="Maart",maart!J76,IF(C$10="April",april!J76,IF(C$10="Mei",mei!J76,IF(C$10="Juni",juni!J76,IF(C$10="Juli",juli!J76,IF(C$10="Augustus",augustus!J76,IF(C$10="September",september!J76,IF(C$10="Oktober",oktober!J76,IF(C$10="November",november!J76,IF(C$10="December",december!J76,""))))))))))))</f>
        <v/>
      </c>
      <c r="E53" s="79" t="str">
        <f>IF(C$10="Januari",januari!K76,IF(C$10="Februari",februari!K76,IF(C$10="Maart",maart!K76,IF(C$10="April",april!K76,IF(C$10="Mei",mei!K76,IF(C$10="Juni",juni!K76,IF(C$10="Juli",juli!K76,IF(C$10="Augustus",augustus!K76,IF(C$10="September",september!K76,IF(C$10="Oktober",oktober!K76,IF(C$10="November",november!K76,IF(C$10="December",december!K76,""))))))))))))</f>
        <v/>
      </c>
      <c r="F53" s="76" t="str">
        <f>IF(C$10="Januari",januari!I76,IF(C$10="Februari",februari!I76,IF(C$10="Maart",maart!I76,IF(C$10="April",april!I76,IF(C$10="Mei",mei!I76,IF(C$10="Juni",juni!I76,IF(C$10="Juli",juli!I76,IF(C$10="Augustus",augustus!I76,IF(C$10="September",september!I76,IF(C$10="Oktober",oktober!I76,IF(C$10="November",november!I76,IF(C$10="December",december!I76,""))))))))))))</f>
        <v/>
      </c>
    </row>
    <row r="54" spans="1:6" x14ac:dyDescent="0.2">
      <c r="A54" s="76" t="str">
        <f>IF(C$10="Januari",januari!H77,IF(C$10="Februari",februari!H77,IF(C$10="Maart",maart!H77,IF(C$10="April",april!H77,IF(C$10="Mei",mei!H77,IF(C$10="Juni",juni!H77,IF(C$10="Juli",juli!H77,IF(C$10="Augustus",augustus!H77,IF(C$10="September",september!H77,IF(C$10="Oktober",oktober!H77,IF(C$10="November",november!H77,IF(C$10="December",december!H77,""))))))))))))</f>
        <v/>
      </c>
      <c r="B54" s="77" t="str">
        <f t="shared" si="2"/>
        <v>maand kiezen</v>
      </c>
      <c r="C54" s="78" t="str">
        <f>IF(C$10="Januari",januari!C77,IF(C$10="Februari",februari!C77,IF(C$10="Maart",maart!C77,IF(C$10="April",april!C77,IF(C$10="Mei",mei!C77,IF(C$10="Juni",juni!C77,IF(C$10="Juli",juli!C77,IF(C$10="Augustus",augustus!C77,IF(C$10="September",september!C77,IF(C$10="Oktober",oktober!C77,IF(C$10="November",november!C77,IF(C$10="December",december!C77,""))))))))))))</f>
        <v/>
      </c>
      <c r="D54" s="79" t="str">
        <f>IF(C$10="Januari",januari!J77,IF(C$10="Februari",februari!J77,IF(C$10="Maart",maart!J77,IF(C$10="April",april!J77,IF(C$10="Mei",mei!J77,IF(C$10="Juni",juni!J77,IF(C$10="Juli",juli!J77,IF(C$10="Augustus",augustus!J77,IF(C$10="September",september!J77,IF(C$10="Oktober",oktober!J77,IF(C$10="November",november!J77,IF(C$10="December",december!J77,""))))))))))))</f>
        <v/>
      </c>
      <c r="E54" s="79" t="str">
        <f>IF(C$10="Januari",januari!K77,IF(C$10="Februari",februari!K77,IF(C$10="Maart",maart!K77,IF(C$10="April",april!K77,IF(C$10="Mei",mei!K77,IF(C$10="Juni",juni!K77,IF(C$10="Juli",juli!K77,IF(C$10="Augustus",augustus!K77,IF(C$10="September",september!K77,IF(C$10="Oktober",oktober!K77,IF(C$10="November",november!K77,IF(C$10="December",december!K77,""))))))))))))</f>
        <v/>
      </c>
      <c r="F54" s="76" t="str">
        <f>IF(C$10="Januari",januari!I77,IF(C$10="Februari",februari!I77,IF(C$10="Maart",maart!I77,IF(C$10="April",april!I77,IF(C$10="Mei",mei!I77,IF(C$10="Juni",juni!I77,IF(C$10="Juli",juli!I77,IF(C$10="Augustus",augustus!I77,IF(C$10="September",september!I77,IF(C$10="Oktober",oktober!I77,IF(C$10="November",november!I77,IF(C$10="December",december!I77,""))))))))))))</f>
        <v/>
      </c>
    </row>
    <row r="55" spans="1:6" x14ac:dyDescent="0.2">
      <c r="A55" s="76" t="str">
        <f>IF(C$10="Januari",januari!H78,IF(C$10="Februari",februari!H78,IF(C$10="Maart",maart!H78,IF(C$10="April",april!H78,IF(C$10="Mei",mei!H78,IF(C$10="Juni",juni!H78,IF(C$10="Juli",juli!H78,IF(C$10="Augustus",augustus!H78,IF(C$10="September",september!H78,IF(C$10="Oktober",oktober!H78,IF(C$10="November",november!H78,IF(C$10="December",december!H78,""))))))))))))</f>
        <v/>
      </c>
      <c r="B55" s="77" t="str">
        <f t="shared" si="2"/>
        <v>maand kiezen</v>
      </c>
      <c r="C55" s="78" t="str">
        <f>IF(C$10="Januari",januari!C78,IF(C$10="Februari",februari!C78,IF(C$10="Maart",maart!C78,IF(C$10="April",april!C78,IF(C$10="Mei",mei!C78,IF(C$10="Juni",juni!C78,IF(C$10="Juli",juli!C78,IF(C$10="Augustus",augustus!C78,IF(C$10="September",september!C78,IF(C$10="Oktober",oktober!C78,IF(C$10="November",november!C78,IF(C$10="December",december!C78,""))))))))))))</f>
        <v/>
      </c>
      <c r="D55" s="79" t="str">
        <f>IF(C$10="Januari",januari!J78,IF(C$10="Februari",februari!J78,IF(C$10="Maart",maart!J78,IF(C$10="April",april!J78,IF(C$10="Mei",mei!J78,IF(C$10="Juni",juni!J78,IF(C$10="Juli",juli!J78,IF(C$10="Augustus",augustus!J78,IF(C$10="September",september!J78,IF(C$10="Oktober",oktober!J78,IF(C$10="November",november!J78,IF(C$10="December",december!J78,""))))))))))))</f>
        <v/>
      </c>
      <c r="E55" s="79" t="str">
        <f>IF(C$10="Januari",januari!K78,IF(C$10="Februari",februari!K78,IF(C$10="Maart",maart!K78,IF(C$10="April",april!K78,IF(C$10="Mei",mei!K78,IF(C$10="Juni",juni!K78,IF(C$10="Juli",juli!K78,IF(C$10="Augustus",augustus!K78,IF(C$10="September",september!K78,IF(C$10="Oktober",oktober!K78,IF(C$10="November",november!K78,IF(C$10="December",december!K78,""))))))))))))</f>
        <v/>
      </c>
      <c r="F55" s="76" t="str">
        <f>IF(C$10="Januari",januari!I78,IF(C$10="Februari",februari!I78,IF(C$10="Maart",maart!I78,IF(C$10="April",april!I78,IF(C$10="Mei",mei!I78,IF(C$10="Juni",juni!I78,IF(C$10="Juli",juli!I78,IF(C$10="Augustus",augustus!I78,IF(C$10="September",september!I78,IF(C$10="Oktober",oktober!I78,IF(C$10="November",november!I78,IF(C$10="December",december!I78,""))))))))))))</f>
        <v/>
      </c>
    </row>
    <row r="56" spans="1:6" x14ac:dyDescent="0.2">
      <c r="A56" s="76" t="str">
        <f>IF(C$10="Januari",januari!H79,IF(C$10="Februari",februari!H79,IF(C$10="Maart",maart!H79,IF(C$10="April",april!H79,IF(C$10="Mei",mei!H79,IF(C$10="Juni",juni!H79,IF(C$10="Juli",juli!H79,IF(C$10="Augustus",augustus!H79,IF(C$10="September",september!H79,IF(C$10="Oktober",oktober!H79,IF(C$10="November",november!H79,IF(C$10="December",december!H79,""))))))))))))</f>
        <v/>
      </c>
      <c r="B56" s="77" t="str">
        <f t="shared" si="2"/>
        <v>maand kiezen</v>
      </c>
      <c r="C56" s="78" t="str">
        <f>IF(C$10="Januari",januari!C79,IF(C$10="Februari",februari!C79,IF(C$10="Maart",maart!C79,IF(C$10="April",april!C79,IF(C$10="Mei",mei!C79,IF(C$10="Juni",juni!C79,IF(C$10="Juli",juli!C79,IF(C$10="Augustus",augustus!C79,IF(C$10="September",september!C79,IF(C$10="Oktober",oktober!C79,IF(C$10="November",november!C79,IF(C$10="December",december!C79,""))))))))))))</f>
        <v/>
      </c>
      <c r="D56" s="79" t="str">
        <f>IF(C$10="Januari",januari!J79,IF(C$10="Februari",februari!J79,IF(C$10="Maart",maart!J79,IF(C$10="April",april!J79,IF(C$10="Mei",mei!J79,IF(C$10="Juni",juni!J79,IF(C$10="Juli",juli!J79,IF(C$10="Augustus",augustus!J79,IF(C$10="September",september!J79,IF(C$10="Oktober",oktober!J79,IF(C$10="November",november!J79,IF(C$10="December",december!J79,""))))))))))))</f>
        <v/>
      </c>
      <c r="E56" s="79" t="str">
        <f>IF(C$10="Januari",januari!K79,IF(C$10="Februari",februari!K79,IF(C$10="Maart",maart!K79,IF(C$10="April",april!K79,IF(C$10="Mei",mei!K79,IF(C$10="Juni",juni!K79,IF(C$10="Juli",juli!K79,IF(C$10="Augustus",augustus!K79,IF(C$10="September",september!K79,IF(C$10="Oktober",oktober!K79,IF(C$10="November",november!K79,IF(C$10="December",december!K79,""))))))))))))</f>
        <v/>
      </c>
      <c r="F56" s="76" t="str">
        <f>IF(C$10="Januari",januari!I79,IF(C$10="Februari",februari!I79,IF(C$10="Maart",maart!I79,IF(C$10="April",april!I79,IF(C$10="Mei",mei!I79,IF(C$10="Juni",juni!I79,IF(C$10="Juli",juli!I79,IF(C$10="Augustus",augustus!I79,IF(C$10="September",september!I79,IF(C$10="Oktober",oktober!I79,IF(C$10="November",november!I79,IF(C$10="December",december!I79,""))))))))))))</f>
        <v/>
      </c>
    </row>
    <row r="57" spans="1:6" x14ac:dyDescent="0.2">
      <c r="A57" s="76" t="str">
        <f>IF(C$10="Januari",januari!H80,IF(C$10="Februari",februari!H80,IF(C$10="Maart",maart!H80,IF(C$10="April",april!H80,IF(C$10="Mei",mei!H80,IF(C$10="Juni",juni!H80,IF(C$10="Juli",juli!H80,IF(C$10="Augustus",augustus!H80,IF(C$10="September",september!H80,IF(C$10="Oktober",oktober!H80,IF(C$10="November",november!H80,IF(C$10="December",december!H80,""))))))))))))</f>
        <v/>
      </c>
      <c r="B57" s="77" t="str">
        <f t="shared" si="2"/>
        <v>maand kiezen</v>
      </c>
      <c r="C57" s="78" t="str">
        <f>IF(C$10="Januari",januari!C80,IF(C$10="Februari",februari!C80,IF(C$10="Maart",maart!C80,IF(C$10="April",april!C80,IF(C$10="Mei",mei!C80,IF(C$10="Juni",juni!C80,IF(C$10="Juli",juli!C80,IF(C$10="Augustus",augustus!C80,IF(C$10="September",september!C80,IF(C$10="Oktober",oktober!C80,IF(C$10="November",november!C80,IF(C$10="December",december!C80,""))))))))))))</f>
        <v/>
      </c>
      <c r="D57" s="79" t="str">
        <f>IF(C$10="Januari",januari!J80,IF(C$10="Februari",februari!J80,IF(C$10="Maart",maart!J80,IF(C$10="April",april!J80,IF(C$10="Mei",mei!J80,IF(C$10="Juni",juni!J80,IF(C$10="Juli",juli!J80,IF(C$10="Augustus",augustus!J80,IF(C$10="September",september!J80,IF(C$10="Oktober",oktober!J80,IF(C$10="November",november!J80,IF(C$10="December",december!J80,""))))))))))))</f>
        <v/>
      </c>
      <c r="E57" s="79" t="str">
        <f>IF(C$10="Januari",januari!K80,IF(C$10="Februari",februari!K80,IF(C$10="Maart",maart!K80,IF(C$10="April",april!K80,IF(C$10="Mei",mei!K80,IF(C$10="Juni",juni!K80,IF(C$10="Juli",juli!K80,IF(C$10="Augustus",augustus!K80,IF(C$10="September",september!K80,IF(C$10="Oktober",oktober!K80,IF(C$10="November",november!K80,IF(C$10="December",december!K80,""))))))))))))</f>
        <v/>
      </c>
      <c r="F57" s="76" t="str">
        <f>IF(C$10="Januari",januari!I80,IF(C$10="Februari",februari!I80,IF(C$10="Maart",maart!I80,IF(C$10="April",april!I80,IF(C$10="Mei",mei!I80,IF(C$10="Juni",juni!I80,IF(C$10="Juli",juli!I80,IF(C$10="Augustus",augustus!I80,IF(C$10="September",september!I80,IF(C$10="Oktober",oktober!I80,IF(C$10="November",november!I80,IF(C$10="December",december!I80,""))))))))))))</f>
        <v/>
      </c>
    </row>
    <row r="58" spans="1:6" x14ac:dyDescent="0.2">
      <c r="A58" s="76" t="str">
        <f>IF(C$10="Januari",januari!H81,IF(C$10="Februari",februari!H81,IF(C$10="Maart",maart!H81,IF(C$10="April",april!H81,IF(C$10="Mei",mei!H81,IF(C$10="Juni",juni!H81,IF(C$10="Juli",juli!H81,IF(C$10="Augustus",augustus!H81,IF(C$10="September",september!H81,IF(C$10="Oktober",oktober!H81,IF(C$10="November",november!H81,IF(C$10="December",december!H81,""))))))))))))</f>
        <v/>
      </c>
      <c r="B58" s="77" t="str">
        <f t="shared" si="2"/>
        <v>maand kiezen</v>
      </c>
      <c r="C58" s="78" t="str">
        <f>IF(C$10="Januari",januari!C81,IF(C$10="Februari",februari!C81,IF(C$10="Maart",maart!C81,IF(C$10="April",april!C81,IF(C$10="Mei",mei!C81,IF(C$10="Juni",juni!C81,IF(C$10="Juli",juli!C81,IF(C$10="Augustus",augustus!C81,IF(C$10="September",september!C81,IF(C$10="Oktober",oktober!C81,IF(C$10="November",november!C81,IF(C$10="December",december!C81,""))))))))))))</f>
        <v/>
      </c>
      <c r="D58" s="79" t="str">
        <f>IF(C$10="Januari",januari!J81,IF(C$10="Februari",februari!J81,IF(C$10="Maart",maart!J81,IF(C$10="April",april!J81,IF(C$10="Mei",mei!J81,IF(C$10="Juni",juni!J81,IF(C$10="Juli",juli!J81,IF(C$10="Augustus",augustus!J81,IF(C$10="September",september!J81,IF(C$10="Oktober",oktober!J81,IF(C$10="November",november!J81,IF(C$10="December",december!J81,""))))))))))))</f>
        <v/>
      </c>
      <c r="E58" s="79" t="str">
        <f>IF(C$10="Januari",januari!K81,IF(C$10="Februari",februari!K81,IF(C$10="Maart",maart!K81,IF(C$10="April",april!K81,IF(C$10="Mei",mei!K81,IF(C$10="Juni",juni!K81,IF(C$10="Juli",juli!K81,IF(C$10="Augustus",augustus!K81,IF(C$10="September",september!K81,IF(C$10="Oktober",oktober!K81,IF(C$10="November",november!K81,IF(C$10="December",december!K81,""))))))))))))</f>
        <v/>
      </c>
      <c r="F58" s="76" t="str">
        <f>IF(C$10="Januari",januari!I81,IF(C$10="Februari",februari!I81,IF(C$10="Maart",maart!I81,IF(C$10="April",april!I81,IF(C$10="Mei",mei!I81,IF(C$10="Juni",juni!I81,IF(C$10="Juli",juli!I81,IF(C$10="Augustus",augustus!I81,IF(C$10="September",september!I81,IF(C$10="Oktober",oktober!I81,IF(C$10="November",november!I81,IF(C$10="December",december!I81,""))))))))))))</f>
        <v/>
      </c>
    </row>
    <row r="59" spans="1:6" x14ac:dyDescent="0.2">
      <c r="A59" s="76" t="str">
        <f>IF(C$10="Januari",januari!H82,IF(C$10="Februari",februari!H82,IF(C$10="Maart",maart!H82,IF(C$10="April",april!H82,IF(C$10="Mei",mei!H82,IF(C$10="Juni",juni!H82,IF(C$10="Juli",juli!H82,IF(C$10="Augustus",augustus!H82,IF(C$10="September",september!H82,IF(C$10="Oktober",oktober!H82,IF(C$10="November",november!H82,IF(C$10="December",december!H82,""))))))))))))</f>
        <v/>
      </c>
      <c r="B59" s="77" t="str">
        <f t="shared" si="2"/>
        <v>maand kiezen</v>
      </c>
      <c r="C59" s="78" t="str">
        <f>IF(C$10="Januari",januari!C82,IF(C$10="Februari",februari!C82,IF(C$10="Maart",maart!C82,IF(C$10="April",april!C82,IF(C$10="Mei",mei!C82,IF(C$10="Juni",juni!C82,IF(C$10="Juli",juli!C82,IF(C$10="Augustus",augustus!C82,IF(C$10="September",september!C82,IF(C$10="Oktober",oktober!C82,IF(C$10="November",november!C82,IF(C$10="December",december!C82,""))))))))))))</f>
        <v/>
      </c>
      <c r="D59" s="79" t="str">
        <f>IF(C$10="Januari",januari!J82,IF(C$10="Februari",februari!J82,IF(C$10="Maart",maart!J82,IF(C$10="April",april!J82,IF(C$10="Mei",mei!J82,IF(C$10="Juni",juni!J82,IF(C$10="Juli",juli!J82,IF(C$10="Augustus",augustus!J82,IF(C$10="September",september!J82,IF(C$10="Oktober",oktober!J82,IF(C$10="November",november!J82,IF(C$10="December",december!J82,""))))))))))))</f>
        <v/>
      </c>
      <c r="E59" s="79" t="str">
        <f>IF(C$10="Januari",januari!K82,IF(C$10="Februari",februari!K82,IF(C$10="Maart",maart!K82,IF(C$10="April",april!K82,IF(C$10="Mei",mei!K82,IF(C$10="Juni",juni!K82,IF(C$10="Juli",juli!K82,IF(C$10="Augustus",augustus!K82,IF(C$10="September",september!K82,IF(C$10="Oktober",oktober!K82,IF(C$10="November",november!K82,IF(C$10="December",december!K82,""))))))))))))</f>
        <v/>
      </c>
      <c r="F59" s="76" t="str">
        <f>IF(C$10="Januari",januari!I82,IF(C$10="Februari",februari!I82,IF(C$10="Maart",maart!I82,IF(C$10="April",april!I82,IF(C$10="Mei",mei!I82,IF(C$10="Juni",juni!I82,IF(C$10="Juli",juli!I82,IF(C$10="Augustus",augustus!I82,IF(C$10="September",september!I82,IF(C$10="Oktober",oktober!I82,IF(C$10="November",november!I82,IF(C$10="December",december!I82,""))))))))))))</f>
        <v/>
      </c>
    </row>
    <row r="60" spans="1:6" x14ac:dyDescent="0.2">
      <c r="A60" s="76" t="str">
        <f>IF(C$10="Januari",januari!H83,IF(C$10="Februari",februari!H83,IF(C$10="Maart",maart!H83,IF(C$10="April",april!H83,IF(C$10="Mei",mei!H83,IF(C$10="Juni",juni!H83,IF(C$10="Juli",juli!H83,IF(C$10="Augustus",augustus!H83,IF(C$10="September",september!H83,IF(C$10="Oktober",oktober!H83,IF(C$10="November",november!H83,IF(C$10="December",december!H83,""))))))))))))</f>
        <v/>
      </c>
      <c r="B60" s="77" t="str">
        <f t="shared" si="2"/>
        <v>maand kiezen</v>
      </c>
      <c r="C60" s="78" t="str">
        <f>IF(C$10="Januari",januari!C83,IF(C$10="Februari",februari!C83,IF(C$10="Maart",maart!C83,IF(C$10="April",april!C83,IF(C$10="Mei",mei!C83,IF(C$10="Juni",juni!C83,IF(C$10="Juli",juli!C83,IF(C$10="Augustus",augustus!C83,IF(C$10="September",september!C83,IF(C$10="Oktober",oktober!C83,IF(C$10="November",november!C83,IF(C$10="December",december!C83,""))))))))))))</f>
        <v/>
      </c>
      <c r="D60" s="79" t="str">
        <f>IF(C$10="Januari",januari!J83,IF(C$10="Februari",februari!J83,IF(C$10="Maart",maart!J83,IF(C$10="April",april!J83,IF(C$10="Mei",mei!J83,IF(C$10="Juni",juni!J83,IF(C$10="Juli",juli!J83,IF(C$10="Augustus",augustus!J83,IF(C$10="September",september!J83,IF(C$10="Oktober",oktober!J83,IF(C$10="November",november!J83,IF(C$10="December",december!J83,""))))))))))))</f>
        <v/>
      </c>
      <c r="E60" s="79" t="str">
        <f>IF(C$10="Januari",januari!K83,IF(C$10="Februari",februari!K83,IF(C$10="Maart",maart!K83,IF(C$10="April",april!K83,IF(C$10="Mei",mei!K83,IF(C$10="Juni",juni!K83,IF(C$10="Juli",juli!K83,IF(C$10="Augustus",augustus!K83,IF(C$10="September",september!K83,IF(C$10="Oktober",oktober!K83,IF(C$10="November",november!K83,IF(C$10="December",december!K83,""))))))))))))</f>
        <v/>
      </c>
      <c r="F60" s="76" t="str">
        <f>IF(C$10="Januari",januari!I83,IF(C$10="Februari",februari!I83,IF(C$10="Maart",maart!I83,IF(C$10="April",april!I83,IF(C$10="Mei",mei!I83,IF(C$10="Juni",juni!I83,IF(C$10="Juli",juli!I83,IF(C$10="Augustus",augustus!I83,IF(C$10="September",september!I83,IF(C$10="Oktober",oktober!I83,IF(C$10="November",november!I83,IF(C$10="December",december!I83,""))))))))))))</f>
        <v/>
      </c>
    </row>
    <row r="61" spans="1:6" x14ac:dyDescent="0.2">
      <c r="A61" s="76" t="str">
        <f>IF(C$10="Januari",januari!H84,IF(C$10="Februari",februari!H84,IF(C$10="Maart",maart!H84,IF(C$10="April",april!H84,IF(C$10="Mei",mei!H84,IF(C$10="Juni",juni!H84,IF(C$10="Juli",juli!H84,IF(C$10="Augustus",augustus!H84,IF(C$10="September",september!H84,IF(C$10="Oktober",oktober!H84,IF(C$10="November",november!H84,IF(C$10="December",december!H84,""))))))))))))</f>
        <v/>
      </c>
      <c r="B61" s="77" t="str">
        <f t="shared" si="2"/>
        <v>maand kiezen</v>
      </c>
      <c r="C61" s="78" t="str">
        <f>IF(C$10="Januari",januari!C84,IF(C$10="Februari",februari!C84,IF(C$10="Maart",maart!C84,IF(C$10="April",april!C84,IF(C$10="Mei",mei!C84,IF(C$10="Juni",juni!C84,IF(C$10="Juli",juli!C84,IF(C$10="Augustus",augustus!C84,IF(C$10="September",september!C84,IF(C$10="Oktober",oktober!C84,IF(C$10="November",november!C84,IF(C$10="December",december!C84,""))))))))))))</f>
        <v/>
      </c>
      <c r="D61" s="79" t="str">
        <f>IF(C$10="Januari",januari!J84,IF(C$10="Februari",februari!J84,IF(C$10="Maart",maart!J84,IF(C$10="April",april!J84,IF(C$10="Mei",mei!J84,IF(C$10="Juni",juni!J84,IF(C$10="Juli",juli!J84,IF(C$10="Augustus",augustus!J84,IF(C$10="September",september!J84,IF(C$10="Oktober",oktober!J84,IF(C$10="November",november!J84,IF(C$10="December",december!J84,""))))))))))))</f>
        <v/>
      </c>
      <c r="E61" s="79" t="str">
        <f>IF(C$10="Januari",januari!K84,IF(C$10="Februari",februari!K84,IF(C$10="Maart",maart!K84,IF(C$10="April",april!K84,IF(C$10="Mei",mei!K84,IF(C$10="Juni",juni!K84,IF(C$10="Juli",juli!K84,IF(C$10="Augustus",augustus!K84,IF(C$10="September",september!K84,IF(C$10="Oktober",oktober!K84,IF(C$10="November",november!K84,IF(C$10="December",december!K84,""))))))))))))</f>
        <v/>
      </c>
      <c r="F61" s="76" t="str">
        <f>IF(C$10="Januari",januari!I84,IF(C$10="Februari",februari!I84,IF(C$10="Maart",maart!I84,IF(C$10="April",april!I84,IF(C$10="Mei",mei!I84,IF(C$10="Juni",juni!I84,IF(C$10="Juli",juli!I84,IF(C$10="Augustus",augustus!I84,IF(C$10="September",september!I84,IF(C$10="Oktober",oktober!I84,IF(C$10="November",november!I84,IF(C$10="December",december!I84,""))))))))))))</f>
        <v/>
      </c>
    </row>
    <row r="62" spans="1:6" x14ac:dyDescent="0.2">
      <c r="A62" s="76" t="str">
        <f>IF(C$10="Januari",januari!H85,IF(C$10="Februari",februari!H85,IF(C$10="Maart",maart!H85,IF(C$10="April",april!H85,IF(C$10="Mei",mei!H85,IF(C$10="Juni",juni!H85,IF(C$10="Juli",juli!H85,IF(C$10="Augustus",augustus!H85,IF(C$10="September",september!H85,IF(C$10="Oktober",oktober!H85,IF(C$10="November",november!H85,IF(C$10="December",december!H85,""))))))))))))</f>
        <v/>
      </c>
      <c r="B62" s="77" t="str">
        <f t="shared" si="2"/>
        <v>maand kiezen</v>
      </c>
      <c r="C62" s="78" t="str">
        <f>IF(C$10="Januari",januari!C85,IF(C$10="Februari",februari!C85,IF(C$10="Maart",maart!C85,IF(C$10="April",april!C85,IF(C$10="Mei",mei!C85,IF(C$10="Juni",juni!C85,IF(C$10="Juli",juli!C85,IF(C$10="Augustus",augustus!C85,IF(C$10="September",september!C85,IF(C$10="Oktober",oktober!C85,IF(C$10="November",november!C85,IF(C$10="December",december!C85,""))))))))))))</f>
        <v/>
      </c>
      <c r="D62" s="79" t="str">
        <f>IF(C$10="Januari",januari!J85,IF(C$10="Februari",februari!J85,IF(C$10="Maart",maart!J85,IF(C$10="April",april!J85,IF(C$10="Mei",mei!J85,IF(C$10="Juni",juni!J85,IF(C$10="Juli",juli!J85,IF(C$10="Augustus",augustus!J85,IF(C$10="September",september!J85,IF(C$10="Oktober",oktober!J85,IF(C$10="November",november!J85,IF(C$10="December",december!J85,""))))))))))))</f>
        <v/>
      </c>
      <c r="E62" s="79" t="str">
        <f>IF(C$10="Januari",januari!K85,IF(C$10="Februari",februari!K85,IF(C$10="Maart",maart!K85,IF(C$10="April",april!K85,IF(C$10="Mei",mei!K85,IF(C$10="Juni",juni!K85,IF(C$10="Juli",juli!K85,IF(C$10="Augustus",augustus!K85,IF(C$10="September",september!K85,IF(C$10="Oktober",oktober!K85,IF(C$10="November",november!K85,IF(C$10="December",december!K85,""))))))))))))</f>
        <v/>
      </c>
      <c r="F62" s="76" t="str">
        <f>IF(C$10="Januari",januari!I85,IF(C$10="Februari",februari!I85,IF(C$10="Maart",maart!I85,IF(C$10="April",april!I85,IF(C$10="Mei",mei!I85,IF(C$10="Juni",juni!I85,IF(C$10="Juli",juli!I85,IF(C$10="Augustus",augustus!I85,IF(C$10="September",september!I85,IF(C$10="Oktober",oktober!I85,IF(C$10="November",november!I85,IF(C$10="December",december!I85,""))))))))))))</f>
        <v/>
      </c>
    </row>
    <row r="63" spans="1:6" x14ac:dyDescent="0.2">
      <c r="A63" s="76" t="str">
        <f>IF(C$10="Januari",januari!H86,IF(C$10="Februari",februari!H86,IF(C$10="Maart",maart!H86,IF(C$10="April",april!H86,IF(C$10="Mei",mei!H86,IF(C$10="Juni",juni!H86,IF(C$10="Juli",juli!H86,IF(C$10="Augustus",augustus!H86,IF(C$10="September",september!H86,IF(C$10="Oktober",oktober!H86,IF(C$10="November",november!H86,IF(C$10="December",december!H86,""))))))))))))</f>
        <v/>
      </c>
      <c r="B63" s="77" t="str">
        <f t="shared" si="2"/>
        <v>maand kiezen</v>
      </c>
      <c r="C63" s="78" t="str">
        <f>IF(C$10="Januari",januari!C86,IF(C$10="Februari",februari!C86,IF(C$10="Maart",maart!C86,IF(C$10="April",april!C86,IF(C$10="Mei",mei!C86,IF(C$10="Juni",juni!C86,IF(C$10="Juli",juli!C86,IF(C$10="Augustus",augustus!C86,IF(C$10="September",september!C86,IF(C$10="Oktober",oktober!C86,IF(C$10="November",november!C86,IF(C$10="December",december!C86,""))))))))))))</f>
        <v/>
      </c>
      <c r="D63" s="79" t="str">
        <f>IF(C$10="Januari",januari!J86,IF(C$10="Februari",februari!J86,IF(C$10="Maart",maart!J86,IF(C$10="April",april!J86,IF(C$10="Mei",mei!J86,IF(C$10="Juni",juni!J86,IF(C$10="Juli",juli!J86,IF(C$10="Augustus",augustus!J86,IF(C$10="September",september!J86,IF(C$10="Oktober",oktober!J86,IF(C$10="November",november!J86,IF(C$10="December",december!J86,""))))))))))))</f>
        <v/>
      </c>
      <c r="E63" s="79" t="str">
        <f>IF(C$10="Januari",januari!K86,IF(C$10="Februari",februari!K86,IF(C$10="Maart",maart!K86,IF(C$10="April",april!K86,IF(C$10="Mei",mei!K86,IF(C$10="Juni",juni!K86,IF(C$10="Juli",juli!K86,IF(C$10="Augustus",augustus!K86,IF(C$10="September",september!K86,IF(C$10="Oktober",oktober!K86,IF(C$10="November",november!K86,IF(C$10="December",december!K86,""))))))))))))</f>
        <v/>
      </c>
      <c r="F63" s="76" t="str">
        <f>IF(C$10="Januari",januari!I86,IF(C$10="Februari",februari!I86,IF(C$10="Maart",maart!I86,IF(C$10="April",april!I86,IF(C$10="Mei",mei!I86,IF(C$10="Juni",juni!I86,IF(C$10="Juli",juli!I86,IF(C$10="Augustus",augustus!I86,IF(C$10="September",september!I86,IF(C$10="Oktober",oktober!I86,IF(C$10="November",november!I86,IF(C$10="December",december!I86,""))))))))))))</f>
        <v/>
      </c>
    </row>
    <row r="64" spans="1:6" x14ac:dyDescent="0.2">
      <c r="A64" s="76" t="str">
        <f>IF(C$10="Januari",januari!H87,IF(C$10="Februari",februari!H87,IF(C$10="Maart",maart!H87,IF(C$10="April",april!H87,IF(C$10="Mei",mei!H87,IF(C$10="Juni",juni!H87,IF(C$10="Juli",juli!H87,IF(C$10="Augustus",augustus!H87,IF(C$10="September",september!H87,IF(C$10="Oktober",oktober!H87,IF(C$10="November",november!H87,IF(C$10="December",december!H87,""))))))))))))</f>
        <v/>
      </c>
      <c r="B64" s="77" t="str">
        <f t="shared" si="2"/>
        <v>maand kiezen</v>
      </c>
      <c r="C64" s="78" t="str">
        <f>IF(C$10="Januari",januari!C87,IF(C$10="Februari",februari!C87,IF(C$10="Maart",maart!C87,IF(C$10="April",april!C87,IF(C$10="Mei",mei!C87,IF(C$10="Juni",juni!C87,IF(C$10="Juli",juli!C87,IF(C$10="Augustus",augustus!C87,IF(C$10="September",september!C87,IF(C$10="Oktober",oktober!C87,IF(C$10="November",november!C87,IF(C$10="December",december!C87,""))))))))))))</f>
        <v/>
      </c>
      <c r="D64" s="79" t="str">
        <f>IF(C$10="Januari",januari!J87,IF(C$10="Februari",februari!J87,IF(C$10="Maart",maart!J87,IF(C$10="April",april!J87,IF(C$10="Mei",mei!J87,IF(C$10="Juni",juni!J87,IF(C$10="Juli",juli!J87,IF(C$10="Augustus",augustus!J87,IF(C$10="September",september!J87,IF(C$10="Oktober",oktober!J87,IF(C$10="November",november!J87,IF(C$10="December",december!J87,""))))))))))))</f>
        <v/>
      </c>
      <c r="E64" s="79" t="str">
        <f>IF(C$10="Januari",januari!K87,IF(C$10="Februari",februari!K87,IF(C$10="Maart",maart!K87,IF(C$10="April",april!K87,IF(C$10="Mei",mei!K87,IF(C$10="Juni",juni!K87,IF(C$10="Juli",juli!K87,IF(C$10="Augustus",augustus!K87,IF(C$10="September",september!K87,IF(C$10="Oktober",oktober!K87,IF(C$10="November",november!K87,IF(C$10="December",december!K87,""))))))))))))</f>
        <v/>
      </c>
      <c r="F64" s="76" t="str">
        <f>IF(C$10="Januari",januari!I87,IF(C$10="Februari",februari!I87,IF(C$10="Maart",maart!I87,IF(C$10="April",april!I87,IF(C$10="Mei",mei!I87,IF(C$10="Juni",juni!I87,IF(C$10="Juli",juli!I87,IF(C$10="Augustus",augustus!I87,IF(C$10="September",september!I87,IF(C$10="Oktober",oktober!I87,IF(C$10="November",november!I87,IF(C$10="December",december!I87,""))))))))))))</f>
        <v/>
      </c>
    </row>
    <row r="65" spans="1:6" x14ac:dyDescent="0.2">
      <c r="A65" s="76" t="str">
        <f>IF(C$10="Januari",januari!H88,IF(C$10="Februari",februari!H88,IF(C$10="Maart",maart!H88,IF(C$10="April",april!H88,IF(C$10="Mei",mei!H88,IF(C$10="Juni",juni!H88,IF(C$10="Juli",juli!H88,IF(C$10="Augustus",augustus!H88,IF(C$10="September",september!H88,IF(C$10="Oktober",oktober!H88,IF(C$10="November",november!H88,IF(C$10="December",december!H88,""))))))))))))</f>
        <v/>
      </c>
      <c r="B65" s="77" t="str">
        <f t="shared" si="2"/>
        <v>maand kiezen</v>
      </c>
      <c r="C65" s="78" t="str">
        <f>IF(C$10="Januari",januari!C88,IF(C$10="Februari",februari!C88,IF(C$10="Maart",maart!C88,IF(C$10="April",april!C88,IF(C$10="Mei",mei!C88,IF(C$10="Juni",juni!C88,IF(C$10="Juli",juli!C88,IF(C$10="Augustus",augustus!C88,IF(C$10="September",september!C88,IF(C$10="Oktober",oktober!C88,IF(C$10="November",november!C88,IF(C$10="December",december!C88,""))))))))))))</f>
        <v/>
      </c>
      <c r="D65" s="79" t="str">
        <f>IF(C$10="Januari",januari!J88,IF(C$10="Februari",februari!J88,IF(C$10="Maart",maart!J88,IF(C$10="April",april!J88,IF(C$10="Mei",mei!J88,IF(C$10="Juni",juni!J88,IF(C$10="Juli",juli!J88,IF(C$10="Augustus",augustus!J88,IF(C$10="September",september!J88,IF(C$10="Oktober",oktober!J88,IF(C$10="November",november!J88,IF(C$10="December",december!J88,""))))))))))))</f>
        <v/>
      </c>
      <c r="E65" s="79" t="str">
        <f>IF(C$10="Januari",januari!K88,IF(C$10="Februari",februari!K88,IF(C$10="Maart",maart!K88,IF(C$10="April",april!K88,IF(C$10="Mei",mei!K88,IF(C$10="Juni",juni!K88,IF(C$10="Juli",juli!K88,IF(C$10="Augustus",augustus!K88,IF(C$10="September",september!K88,IF(C$10="Oktober",oktober!K88,IF(C$10="November",november!K88,IF(C$10="December",december!K88,""))))))))))))</f>
        <v/>
      </c>
      <c r="F65" s="76" t="str">
        <f>IF(C$10="Januari",januari!I88,IF(C$10="Februari",februari!I88,IF(C$10="Maart",maart!I88,IF(C$10="April",april!I88,IF(C$10="Mei",mei!I88,IF(C$10="Juni",juni!I88,IF(C$10="Juli",juli!I88,IF(C$10="Augustus",augustus!I88,IF(C$10="September",september!I88,IF(C$10="Oktober",oktober!I88,IF(C$10="November",november!I88,IF(C$10="December",december!I88,""))))))))))))</f>
        <v/>
      </c>
    </row>
    <row r="66" spans="1:6" x14ac:dyDescent="0.2">
      <c r="A66" s="80"/>
      <c r="B66" s="81"/>
      <c r="C66" s="81"/>
      <c r="D66" s="82"/>
      <c r="E66" s="82"/>
      <c r="F66" s="83"/>
    </row>
    <row r="67" spans="1:6" x14ac:dyDescent="0.2">
      <c r="A67" s="84"/>
      <c r="B67" s="65"/>
      <c r="C67" s="65"/>
      <c r="D67" s="65"/>
      <c r="E67" s="85"/>
      <c r="F67" s="83"/>
    </row>
    <row r="68" spans="1:6" ht="6" customHeight="1" x14ac:dyDescent="0.2">
      <c r="A68" s="86"/>
      <c r="B68" s="87"/>
      <c r="C68" s="87"/>
      <c r="D68" s="88"/>
      <c r="E68" s="88"/>
      <c r="F68" s="89"/>
    </row>
    <row r="69" spans="1:6" x14ac:dyDescent="0.2">
      <c r="A69" s="90"/>
      <c r="B69" s="91"/>
      <c r="C69" s="91"/>
      <c r="D69" s="92"/>
      <c r="E69" s="92"/>
      <c r="F69" s="93"/>
    </row>
    <row r="70" spans="1:6" x14ac:dyDescent="0.2">
      <c r="A70" s="71"/>
      <c r="B70" s="71"/>
      <c r="C70" s="91"/>
      <c r="D70" s="71"/>
      <c r="E70" s="71"/>
      <c r="F70" s="71"/>
    </row>
  </sheetData>
  <sheetProtection algorithmName="SHA-512" hashValue="NrIUflIqXBlpfiy2qViWoDnBDti32Rze8WmMBS6lNsdKnOA6GUq/lVHRvRrubAzdw0Zjrj34o5W2PMjWLhzchA==" saltValue="Ol5zFj5T+V1hbOmzhrKk3Q==" spinCount="100000" sheet="1" objects="1" scenarios="1"/>
  <conditionalFormatting sqref="A15">
    <cfRule type="cellIs" dxfId="3" priority="2" operator="equal">
      <formula>"dagboek kiezen"</formula>
    </cfRule>
  </conditionalFormatting>
  <conditionalFormatting sqref="B15">
    <cfRule type="containsText" dxfId="2" priority="1" operator="containsText" text="maand kiezen">
      <formula>NOT(ISERROR(SEARCH("maand kiezen",B15)))</formula>
    </cfRule>
  </conditionalFormatting>
  <conditionalFormatting sqref="C10">
    <cfRule type="cellIs" dxfId="1" priority="5" operator="equal">
      <formula>0</formula>
    </cfRule>
  </conditionalFormatting>
  <conditionalFormatting sqref="E10:F10">
    <cfRule type="cellIs" dxfId="0" priority="3" operator="equal">
      <formula>0</formula>
    </cfRule>
  </conditionalFormatting>
  <dataValidations count="2">
    <dataValidation type="list" allowBlank="1" showInputMessage="1" showErrorMessage="1" sqref="C10" xr:uid="{00000000-0002-0000-0C00-000000000000}">
      <formula1>"Januari,Februari,Maart,April,Mei,Juni,Juli,Augustus,September,Oktober,November,December"</formula1>
    </dataValidation>
    <dataValidation type="list" allowBlank="1" showInputMessage="1" showErrorMessage="1" sqref="F10" xr:uid="{00000000-0002-0000-0C00-000001000000}">
      <formula1>"10,11,12,15,16,17"</formula1>
    </dataValidation>
  </dataValidation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92"/>
  <sheetViews>
    <sheetView showZeros="0" view="pageBreakPreview" zoomScaleNormal="100" zoomScaleSheetLayoutView="100" workbookViewId="0">
      <selection activeCell="C14" sqref="C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s="97" customFormat="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23</v>
      </c>
      <c r="G10" s="52">
        <f>januari!G10</f>
        <v>2025</v>
      </c>
      <c r="H10" s="4"/>
      <c r="I10" s="4"/>
      <c r="J10" s="14" t="s">
        <v>2</v>
      </c>
      <c r="K10" s="4"/>
      <c r="L10" s="36">
        <f>januari!L11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23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SuPVwu0hT3CKVWGFJ6KHgEvKQSNcFE7/2o0ILWVMC5oZCo3vDGfh1ml4RhZpxT+9e31+ARMyM3+b3vDUBssrCg==" saltValue="OMak4dJj4lLm/NumK88XdQ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92"/>
  <sheetViews>
    <sheetView showZeros="0" view="pageBreakPreview" zoomScaleNormal="100" zoomScaleSheetLayoutView="100" workbookViewId="0">
      <selection activeCell="C14" sqref="C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24</v>
      </c>
      <c r="G10" s="52">
        <f>januari!G10</f>
        <v>2025</v>
      </c>
      <c r="H10" s="4"/>
      <c r="I10" s="4"/>
      <c r="J10" s="14" t="s">
        <v>2</v>
      </c>
      <c r="K10" s="4"/>
      <c r="L10" s="36">
        <f>februari!L11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24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JeTeTlQFhBqJqm/8lYPAY1zJ5psZGaUqpqps8uEK8MLobeTd14yYtcQl2pzPra59dVcMffHKGIZPb54lzbr2RQ==" saltValue="6pVz2cqF/uvCy5wApuhjpw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Y92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100"/>
      <c r="B7" s="100"/>
      <c r="C7" s="101"/>
      <c r="D7" s="100"/>
      <c r="E7" s="100"/>
      <c r="F7" s="100"/>
      <c r="G7" s="100"/>
      <c r="H7" s="100"/>
      <c r="I7" s="100"/>
      <c r="J7" s="100"/>
      <c r="K7" s="100"/>
      <c r="L7" s="100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25</v>
      </c>
      <c r="G10" s="52">
        <f>januari!G10</f>
        <v>2025</v>
      </c>
      <c r="H10" s="4"/>
      <c r="I10" s="4"/>
      <c r="J10" s="14" t="s">
        <v>2</v>
      </c>
      <c r="K10" s="4"/>
      <c r="L10" s="36">
        <f>maart!L11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25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N0E2gZJ38CUp7o073P1Kz6UaM1RkfpgzcCCAlbNtgxeTvzGaepcKE+x3N8/bP4yeV9YLAYUGEvO6orNnje85EQ==" saltValue="Qh6VGZ8Qaxpste+H8o1NVA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Y92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26</v>
      </c>
      <c r="G10" s="52">
        <f>januari!G10</f>
        <v>2025</v>
      </c>
      <c r="H10" s="4"/>
      <c r="I10" s="4"/>
      <c r="J10" s="14" t="s">
        <v>2</v>
      </c>
      <c r="K10" s="4"/>
      <c r="L10" s="36">
        <f>april!L11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26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qRY5sBhJnxggdZlneyJJXbEYyhkXWaU5BAm5RHJ/6gBcVkmFz5K84zcli6MmLmuQmDQvPWxW/RX4WC7WYItDcA==" saltValue="cSPByOcYWCophOUxyW03PQ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Y92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27</v>
      </c>
      <c r="G10" s="52">
        <f>januari!G10</f>
        <v>2025</v>
      </c>
      <c r="H10" s="4"/>
      <c r="I10" s="4"/>
      <c r="J10" s="14" t="s">
        <v>2</v>
      </c>
      <c r="K10" s="4"/>
      <c r="L10" s="36">
        <f>mei!L11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27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u0LIuflvlcRsbdRLhChTCO+5bXc3Wpx/NgKDQWNV4jT74Z5r1k7rgq1pVyJ7PgF0DLpsiDPdaqRrK1vTgqJ2qQ==" saltValue="VrTA9jJ/z7FPPIbOHghvYA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Y92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28</v>
      </c>
      <c r="G10" s="52">
        <f>januari!G10</f>
        <v>2025</v>
      </c>
      <c r="H10" s="4"/>
      <c r="I10" s="4"/>
      <c r="J10" s="14" t="s">
        <v>2</v>
      </c>
      <c r="K10" s="4"/>
      <c r="L10" s="36">
        <f>juni!L11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28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LJWUsvQKf0iyIG9/HsDfazb0d1wznhh6tBQ19uvBa1E3IyuDFZcRPT3XbNI57fKuetaLElpwVqCowLR8mIZ7dg==" saltValue="hx0onbOmXaHmEypUR79vAg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Y92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29</v>
      </c>
      <c r="G10" s="52">
        <f>januari!G10</f>
        <v>2025</v>
      </c>
      <c r="H10" s="4"/>
      <c r="I10" s="4"/>
      <c r="J10" s="14" t="s">
        <v>2</v>
      </c>
      <c r="K10" s="4"/>
      <c r="L10" s="36">
        <f>juli!L11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4"/>
      <c r="B53" s="4"/>
      <c r="C53" s="12"/>
      <c r="D53" s="4"/>
      <c r="E53" s="4"/>
      <c r="F53" s="4"/>
      <c r="G53" s="4"/>
      <c r="H53" s="4"/>
      <c r="I53" s="4"/>
      <c r="J53" s="4"/>
      <c r="K53" s="4"/>
      <c r="L53" s="4"/>
    </row>
    <row r="54" spans="1:12" x14ac:dyDescent="0.2">
      <c r="A54" s="7"/>
      <c r="B54" s="7"/>
      <c r="C54" s="29"/>
      <c r="D54" s="7"/>
      <c r="E54" s="7"/>
      <c r="F54" s="7"/>
      <c r="G54" s="7"/>
      <c r="H54" s="7"/>
      <c r="I54" s="7"/>
      <c r="J54" s="7"/>
      <c r="K54" s="7"/>
      <c r="L54" s="7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29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46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V1+VvO1JTQ+lG4t4ob6T6HKz6AkKQeWQAHuUh16jIl67KKRH0axa1aQtR0IjZh6+rYnafQWFmg9fGoiICAIG+g==" saltValue="vqNPVhYGh7UNqWDXkGqRyg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Y92"/>
  <sheetViews>
    <sheetView showZeros="0" view="pageBreakPreview" zoomScaleNormal="100" zoomScaleSheetLayoutView="100" workbookViewId="0">
      <selection activeCell="L14" sqref="L14"/>
    </sheetView>
  </sheetViews>
  <sheetFormatPr defaultRowHeight="12.75" x14ac:dyDescent="0.2"/>
  <cols>
    <col min="1" max="1" width="3.85546875" style="42" customWidth="1"/>
    <col min="2" max="2" width="15.42578125" style="42" customWidth="1"/>
    <col min="3" max="3" width="23.42578125" style="48" customWidth="1"/>
    <col min="4" max="4" width="9.42578125" style="42" customWidth="1"/>
    <col min="5" max="5" width="8.42578125" style="42" customWidth="1"/>
    <col min="6" max="6" width="13" style="42" customWidth="1"/>
    <col min="7" max="7" width="6.85546875" style="42" customWidth="1"/>
    <col min="8" max="12" width="13.7109375" style="42" customWidth="1"/>
    <col min="13" max="16384" width="9.140625" style="42"/>
  </cols>
  <sheetData>
    <row r="1" spans="1:51" x14ac:dyDescent="0.2">
      <c r="A1" s="4"/>
      <c r="B1" s="4"/>
      <c r="C1" s="12"/>
      <c r="D1" s="4"/>
      <c r="E1" s="4"/>
      <c r="F1" s="4"/>
      <c r="G1" s="4"/>
      <c r="H1" s="4"/>
      <c r="I1" s="4"/>
      <c r="J1" s="4"/>
      <c r="K1" s="4"/>
      <c r="L1" s="4"/>
    </row>
    <row r="2" spans="1:51" x14ac:dyDescent="0.2">
      <c r="A2" s="4"/>
      <c r="B2" s="4"/>
      <c r="C2" s="12"/>
      <c r="D2" s="4"/>
      <c r="E2" s="4"/>
      <c r="F2" s="4"/>
      <c r="G2" s="4"/>
      <c r="H2" s="4"/>
      <c r="I2" s="4"/>
      <c r="J2" s="4"/>
      <c r="K2" s="4"/>
      <c r="L2" s="4"/>
    </row>
    <row r="3" spans="1:51" x14ac:dyDescent="0.2">
      <c r="A3" s="4"/>
      <c r="B3" s="4"/>
      <c r="C3" s="12"/>
      <c r="D3" s="4"/>
      <c r="E3" s="4"/>
      <c r="F3" s="4"/>
      <c r="G3" s="4"/>
      <c r="H3" s="4"/>
      <c r="I3" s="4"/>
      <c r="J3" s="4"/>
      <c r="K3" s="4"/>
      <c r="L3" s="4"/>
    </row>
    <row r="4" spans="1:51" x14ac:dyDescent="0.2">
      <c r="A4" s="4"/>
      <c r="B4" s="4"/>
      <c r="C4" s="12"/>
      <c r="D4" s="4"/>
      <c r="E4" s="4"/>
      <c r="F4" s="4"/>
      <c r="G4" s="4"/>
      <c r="H4" s="4"/>
      <c r="I4" s="4"/>
      <c r="J4" s="4"/>
      <c r="K4" s="4"/>
      <c r="L4" s="4"/>
    </row>
    <row r="5" spans="1:51" x14ac:dyDescent="0.2">
      <c r="A5" s="4"/>
      <c r="B5" s="4"/>
      <c r="C5" s="12"/>
      <c r="D5" s="4"/>
      <c r="E5" s="4"/>
      <c r="F5" s="4"/>
      <c r="G5" s="4"/>
      <c r="H5" s="4"/>
      <c r="I5" s="4"/>
      <c r="J5" s="4"/>
      <c r="K5" s="4"/>
      <c r="L5" s="4"/>
    </row>
    <row r="6" spans="1:51" x14ac:dyDescent="0.2">
      <c r="A6" s="4"/>
      <c r="B6" s="4"/>
      <c r="C6" s="12"/>
      <c r="D6" s="4"/>
      <c r="E6" s="4"/>
      <c r="F6" s="4"/>
      <c r="G6" s="4"/>
      <c r="H6" s="4"/>
      <c r="I6" s="4"/>
      <c r="J6" s="4"/>
      <c r="K6" s="4"/>
      <c r="L6" s="4"/>
    </row>
    <row r="7" spans="1:51" x14ac:dyDescent="0.2">
      <c r="A7" s="7"/>
      <c r="B7" s="7"/>
      <c r="C7" s="29"/>
      <c r="D7" s="7"/>
      <c r="E7" s="7"/>
      <c r="F7" s="7"/>
      <c r="G7" s="7"/>
      <c r="H7" s="7"/>
      <c r="I7" s="7"/>
      <c r="J7" s="7"/>
      <c r="K7" s="7"/>
      <c r="L7" s="7"/>
    </row>
    <row r="8" spans="1:51" ht="8.25" customHeight="1" x14ac:dyDescent="0.2">
      <c r="A8" s="4"/>
      <c r="B8" s="4"/>
      <c r="C8" s="12"/>
      <c r="D8" s="4"/>
      <c r="E8" s="4"/>
      <c r="F8" s="4"/>
      <c r="G8" s="4"/>
      <c r="H8" s="4"/>
      <c r="I8" s="4"/>
      <c r="J8" s="4"/>
      <c r="K8" s="4"/>
      <c r="L8" s="4"/>
    </row>
    <row r="9" spans="1:51" ht="8.25" customHeight="1" thickBot="1" x14ac:dyDescent="0.25">
      <c r="A9" s="4"/>
      <c r="B9" s="4"/>
      <c r="C9" s="12"/>
      <c r="D9" s="4"/>
      <c r="E9" s="4"/>
      <c r="F9" s="4"/>
      <c r="G9" s="4"/>
      <c r="H9" s="4"/>
      <c r="I9" s="4"/>
      <c r="J9" s="4"/>
      <c r="K9" s="4"/>
      <c r="L9" s="4"/>
    </row>
    <row r="10" spans="1:51" ht="15" x14ac:dyDescent="0.2">
      <c r="A10" s="9" t="s">
        <v>0</v>
      </c>
      <c r="B10" s="13"/>
      <c r="C10" s="12"/>
      <c r="D10" s="13"/>
      <c r="E10" s="13"/>
      <c r="F10" s="9" t="s">
        <v>30</v>
      </c>
      <c r="G10" s="52">
        <f>januari!G10</f>
        <v>2025</v>
      </c>
      <c r="H10" s="4"/>
      <c r="I10" s="4"/>
      <c r="J10" s="14" t="s">
        <v>2</v>
      </c>
      <c r="K10" s="4"/>
      <c r="L10" s="36">
        <f>augustus!L11</f>
        <v>0</v>
      </c>
    </row>
    <row r="11" spans="1:51" ht="15" customHeight="1" thickBot="1" x14ac:dyDescent="0.25">
      <c r="A11" s="17" t="s">
        <v>3</v>
      </c>
      <c r="B11" s="4"/>
      <c r="C11" s="12"/>
      <c r="D11" s="4"/>
      <c r="E11" s="4"/>
      <c r="F11" s="4"/>
      <c r="G11" s="4"/>
      <c r="H11" s="4"/>
      <c r="I11" s="4"/>
      <c r="J11" s="14" t="s">
        <v>4</v>
      </c>
      <c r="K11" s="4"/>
      <c r="L11" s="16">
        <f>+L10+SUM(K21:K41)-SUM(J21:J41)+SUM(K60:K88)-SUM(J60:J88)</f>
        <v>0</v>
      </c>
    </row>
    <row r="12" spans="1:51" ht="7.5" customHeight="1" x14ac:dyDescent="0.2">
      <c r="A12" s="4"/>
      <c r="B12" s="4"/>
      <c r="C12" s="12"/>
      <c r="D12" s="4"/>
      <c r="E12" s="4"/>
      <c r="F12" s="4"/>
      <c r="G12" s="4"/>
      <c r="H12" s="4"/>
      <c r="I12" s="4"/>
      <c r="J12" s="14"/>
      <c r="K12" s="4"/>
      <c r="L12" s="15"/>
    </row>
    <row r="13" spans="1:51" s="43" customFormat="1" ht="15" customHeight="1" x14ac:dyDescent="0.2">
      <c r="A13" s="117" t="s">
        <v>5</v>
      </c>
      <c r="B13" s="118"/>
      <c r="C13" s="3"/>
      <c r="D13" s="2"/>
      <c r="E13" s="2"/>
      <c r="F13" s="3"/>
      <c r="G13" s="3"/>
      <c r="H13" s="3"/>
      <c r="I13" s="3"/>
      <c r="J13" s="3"/>
      <c r="K13" s="3"/>
      <c r="L13" s="10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43" customFormat="1" ht="20.25" customHeight="1" x14ac:dyDescent="0.2">
      <c r="A14" s="119" t="s">
        <v>6</v>
      </c>
      <c r="B14" s="108"/>
      <c r="C14" s="44">
        <f>+januari!C14</f>
        <v>0</v>
      </c>
      <c r="D14" s="5"/>
      <c r="E14" s="1"/>
      <c r="F14" s="4" t="s">
        <v>7</v>
      </c>
      <c r="G14" s="4"/>
      <c r="H14" s="51">
        <f>januari!H14</f>
        <v>0</v>
      </c>
      <c r="I14" s="53"/>
      <c r="J14" s="1"/>
      <c r="K14" s="1"/>
      <c r="L14" s="61" t="str">
        <f>januari!L14</f>
        <v>Versie 2025-01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43" customFormat="1" ht="16.5" customHeight="1" x14ac:dyDescent="0.2">
      <c r="A15" s="115" t="s">
        <v>8</v>
      </c>
      <c r="B15" s="116"/>
      <c r="C15" s="44">
        <f>+januari!C15</f>
        <v>0</v>
      </c>
      <c r="D15" s="21"/>
      <c r="E15" s="1"/>
      <c r="F15" s="4" t="s">
        <v>9</v>
      </c>
      <c r="G15" s="4"/>
      <c r="H15" s="32"/>
      <c r="I15" s="54"/>
      <c r="J15" s="1"/>
      <c r="K15" s="1"/>
      <c r="L15" s="22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43" customFormat="1" ht="16.5" customHeight="1" x14ac:dyDescent="0.2">
      <c r="A16" s="115" t="s">
        <v>10</v>
      </c>
      <c r="B16" s="116"/>
      <c r="C16" s="44">
        <f>+januari!C16</f>
        <v>0</v>
      </c>
      <c r="D16" s="21"/>
      <c r="E16" s="1"/>
      <c r="F16" s="4" t="s">
        <v>11</v>
      </c>
      <c r="G16" s="4"/>
      <c r="H16" s="35"/>
      <c r="I16" s="53"/>
      <c r="J16" s="1"/>
      <c r="K16" s="1"/>
      <c r="L16" s="22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3" customFormat="1" ht="16.5" customHeight="1" x14ac:dyDescent="0.2">
      <c r="A17" s="115" t="s">
        <v>12</v>
      </c>
      <c r="B17" s="116"/>
      <c r="C17" s="44">
        <f>+januari!C17</f>
        <v>0</v>
      </c>
      <c r="D17" s="5"/>
      <c r="E17" s="1"/>
      <c r="F17" s="4" t="s">
        <v>13</v>
      </c>
      <c r="G17" s="4"/>
      <c r="H17" s="35"/>
      <c r="I17" s="53"/>
      <c r="J17" s="1"/>
      <c r="K17" s="1"/>
      <c r="L17" s="22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3" customFormat="1" ht="14.25" customHeight="1" x14ac:dyDescent="0.2">
      <c r="A18" s="6"/>
      <c r="B18" s="7"/>
      <c r="C18" s="7"/>
      <c r="D18" s="7"/>
      <c r="E18" s="7"/>
      <c r="F18" s="7"/>
      <c r="G18" s="7"/>
      <c r="H18" s="8"/>
      <c r="I18" s="8"/>
      <c r="J18" s="7"/>
      <c r="K18" s="7"/>
      <c r="L18" s="1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">
      <c r="A19" s="4"/>
      <c r="B19" s="4"/>
      <c r="C19" s="12"/>
      <c r="D19" s="4"/>
      <c r="E19" s="4"/>
      <c r="F19" s="4"/>
      <c r="G19" s="4"/>
      <c r="H19" s="4"/>
      <c r="I19" s="4"/>
      <c r="J19" s="4"/>
      <c r="K19" s="4"/>
      <c r="L19" s="4"/>
    </row>
    <row r="20" spans="1:51" s="45" customFormat="1" ht="28.5" customHeight="1" x14ac:dyDescent="0.2">
      <c r="A20" s="95"/>
      <c r="B20" s="18" t="s">
        <v>14</v>
      </c>
      <c r="C20" s="109" t="s">
        <v>15</v>
      </c>
      <c r="D20" s="110"/>
      <c r="E20" s="110"/>
      <c r="F20" s="110"/>
      <c r="G20" s="111"/>
      <c r="H20" s="20" t="s">
        <v>16</v>
      </c>
      <c r="I20" s="20" t="s">
        <v>17</v>
      </c>
      <c r="J20" s="18" t="s">
        <v>18</v>
      </c>
      <c r="K20" s="18" t="s">
        <v>19</v>
      </c>
      <c r="L20" s="19" t="s">
        <v>20</v>
      </c>
    </row>
    <row r="21" spans="1:51" x14ac:dyDescent="0.2">
      <c r="A21" s="23">
        <v>1</v>
      </c>
      <c r="B21" s="33"/>
      <c r="C21" s="112"/>
      <c r="D21" s="113"/>
      <c r="E21" s="113"/>
      <c r="F21" s="113"/>
      <c r="G21" s="114"/>
      <c r="H21" s="37"/>
      <c r="I21" s="37"/>
      <c r="J21" s="40"/>
      <c r="K21" s="39"/>
      <c r="L21" s="46">
        <f>L10+K21-J21</f>
        <v>0</v>
      </c>
    </row>
    <row r="22" spans="1:51" x14ac:dyDescent="0.2">
      <c r="A22" s="24">
        <f>1+A21</f>
        <v>2</v>
      </c>
      <c r="B22" s="34"/>
      <c r="C22" s="105"/>
      <c r="D22" s="106"/>
      <c r="E22" s="106"/>
      <c r="F22" s="106"/>
      <c r="G22" s="107"/>
      <c r="H22" s="38"/>
      <c r="I22" s="38"/>
      <c r="J22" s="41"/>
      <c r="K22" s="41"/>
      <c r="L22" s="46">
        <f t="shared" ref="L22:L41" si="0">L21+K22-J22</f>
        <v>0</v>
      </c>
    </row>
    <row r="23" spans="1:51" x14ac:dyDescent="0.2">
      <c r="A23" s="24">
        <f t="shared" ref="A23:A41" si="1">1+A22</f>
        <v>3</v>
      </c>
      <c r="B23" s="34"/>
      <c r="C23" s="105"/>
      <c r="D23" s="106"/>
      <c r="E23" s="106"/>
      <c r="F23" s="106"/>
      <c r="G23" s="107"/>
      <c r="H23" s="38"/>
      <c r="I23" s="38"/>
      <c r="J23" s="41"/>
      <c r="K23" s="41"/>
      <c r="L23" s="46">
        <f t="shared" si="0"/>
        <v>0</v>
      </c>
    </row>
    <row r="24" spans="1:51" x14ac:dyDescent="0.2">
      <c r="A24" s="24">
        <f t="shared" si="1"/>
        <v>4</v>
      </c>
      <c r="B24" s="34"/>
      <c r="C24" s="105"/>
      <c r="D24" s="106"/>
      <c r="E24" s="106"/>
      <c r="F24" s="106"/>
      <c r="G24" s="107"/>
      <c r="H24" s="38"/>
      <c r="I24" s="38"/>
      <c r="J24" s="41"/>
      <c r="K24" s="41"/>
      <c r="L24" s="46">
        <f t="shared" si="0"/>
        <v>0</v>
      </c>
    </row>
    <row r="25" spans="1:51" x14ac:dyDescent="0.2">
      <c r="A25" s="24">
        <f t="shared" si="1"/>
        <v>5</v>
      </c>
      <c r="B25" s="34"/>
      <c r="C25" s="105"/>
      <c r="D25" s="106"/>
      <c r="E25" s="106"/>
      <c r="F25" s="106"/>
      <c r="G25" s="107"/>
      <c r="H25" s="38"/>
      <c r="I25" s="38"/>
      <c r="J25" s="41"/>
      <c r="K25" s="41"/>
      <c r="L25" s="46">
        <f t="shared" si="0"/>
        <v>0</v>
      </c>
    </row>
    <row r="26" spans="1:51" x14ac:dyDescent="0.2">
      <c r="A26" s="24">
        <f t="shared" si="1"/>
        <v>6</v>
      </c>
      <c r="B26" s="34"/>
      <c r="C26" s="105"/>
      <c r="D26" s="106"/>
      <c r="E26" s="106"/>
      <c r="F26" s="106"/>
      <c r="G26" s="107"/>
      <c r="H26" s="38"/>
      <c r="I26" s="38"/>
      <c r="J26" s="41"/>
      <c r="K26" s="41"/>
      <c r="L26" s="46">
        <f t="shared" si="0"/>
        <v>0</v>
      </c>
    </row>
    <row r="27" spans="1:51" x14ac:dyDescent="0.2">
      <c r="A27" s="24">
        <f t="shared" si="1"/>
        <v>7</v>
      </c>
      <c r="B27" s="34"/>
      <c r="C27" s="105"/>
      <c r="D27" s="106"/>
      <c r="E27" s="106"/>
      <c r="F27" s="106"/>
      <c r="G27" s="107"/>
      <c r="H27" s="38"/>
      <c r="I27" s="38"/>
      <c r="J27" s="41"/>
      <c r="K27" s="41"/>
      <c r="L27" s="46">
        <f t="shared" si="0"/>
        <v>0</v>
      </c>
    </row>
    <row r="28" spans="1:51" x14ac:dyDescent="0.2">
      <c r="A28" s="24">
        <f t="shared" si="1"/>
        <v>8</v>
      </c>
      <c r="B28" s="34"/>
      <c r="C28" s="105"/>
      <c r="D28" s="106"/>
      <c r="E28" s="106"/>
      <c r="F28" s="106"/>
      <c r="G28" s="107"/>
      <c r="H28" s="38"/>
      <c r="I28" s="38"/>
      <c r="J28" s="41"/>
      <c r="K28" s="41"/>
      <c r="L28" s="46">
        <f t="shared" si="0"/>
        <v>0</v>
      </c>
    </row>
    <row r="29" spans="1:51" x14ac:dyDescent="0.2">
      <c r="A29" s="24">
        <f t="shared" si="1"/>
        <v>9</v>
      </c>
      <c r="B29" s="34"/>
      <c r="C29" s="105"/>
      <c r="D29" s="106"/>
      <c r="E29" s="106"/>
      <c r="F29" s="106"/>
      <c r="G29" s="107"/>
      <c r="H29" s="38"/>
      <c r="I29" s="38"/>
      <c r="J29" s="41"/>
      <c r="K29" s="41"/>
      <c r="L29" s="46">
        <f t="shared" si="0"/>
        <v>0</v>
      </c>
    </row>
    <row r="30" spans="1:51" x14ac:dyDescent="0.2">
      <c r="A30" s="24">
        <f t="shared" si="1"/>
        <v>10</v>
      </c>
      <c r="B30" s="34"/>
      <c r="C30" s="105"/>
      <c r="D30" s="106"/>
      <c r="E30" s="106"/>
      <c r="F30" s="106"/>
      <c r="G30" s="107"/>
      <c r="H30" s="38"/>
      <c r="I30" s="38"/>
      <c r="J30" s="41"/>
      <c r="K30" s="41"/>
      <c r="L30" s="46">
        <f t="shared" si="0"/>
        <v>0</v>
      </c>
    </row>
    <row r="31" spans="1:51" x14ac:dyDescent="0.2">
      <c r="A31" s="24">
        <f t="shared" si="1"/>
        <v>11</v>
      </c>
      <c r="B31" s="34"/>
      <c r="C31" s="105"/>
      <c r="D31" s="106"/>
      <c r="E31" s="106"/>
      <c r="F31" s="106"/>
      <c r="G31" s="107"/>
      <c r="H31" s="38"/>
      <c r="I31" s="38"/>
      <c r="J31" s="41"/>
      <c r="K31" s="41"/>
      <c r="L31" s="46">
        <f t="shared" si="0"/>
        <v>0</v>
      </c>
    </row>
    <row r="32" spans="1:51" x14ac:dyDescent="0.2">
      <c r="A32" s="24">
        <f t="shared" si="1"/>
        <v>12</v>
      </c>
      <c r="B32" s="34"/>
      <c r="C32" s="105"/>
      <c r="D32" s="106"/>
      <c r="E32" s="106"/>
      <c r="F32" s="106"/>
      <c r="G32" s="107"/>
      <c r="H32" s="38"/>
      <c r="I32" s="38"/>
      <c r="J32" s="41"/>
      <c r="K32" s="41"/>
      <c r="L32" s="46">
        <f t="shared" si="0"/>
        <v>0</v>
      </c>
    </row>
    <row r="33" spans="1:12" x14ac:dyDescent="0.2">
      <c r="A33" s="24">
        <f t="shared" si="1"/>
        <v>13</v>
      </c>
      <c r="B33" s="34"/>
      <c r="C33" s="105"/>
      <c r="D33" s="106"/>
      <c r="E33" s="106"/>
      <c r="F33" s="106"/>
      <c r="G33" s="107"/>
      <c r="H33" s="38"/>
      <c r="I33" s="38"/>
      <c r="J33" s="41"/>
      <c r="K33" s="41"/>
      <c r="L33" s="46">
        <f t="shared" si="0"/>
        <v>0</v>
      </c>
    </row>
    <row r="34" spans="1:12" x14ac:dyDescent="0.2">
      <c r="A34" s="24">
        <f t="shared" si="1"/>
        <v>14</v>
      </c>
      <c r="B34" s="34"/>
      <c r="C34" s="105"/>
      <c r="D34" s="106"/>
      <c r="E34" s="106"/>
      <c r="F34" s="106"/>
      <c r="G34" s="107"/>
      <c r="H34" s="38"/>
      <c r="I34" s="38"/>
      <c r="J34" s="41"/>
      <c r="K34" s="41"/>
      <c r="L34" s="46">
        <f t="shared" si="0"/>
        <v>0</v>
      </c>
    </row>
    <row r="35" spans="1:12" x14ac:dyDescent="0.2">
      <c r="A35" s="24">
        <f t="shared" si="1"/>
        <v>15</v>
      </c>
      <c r="B35" s="34"/>
      <c r="C35" s="105"/>
      <c r="D35" s="106"/>
      <c r="E35" s="106"/>
      <c r="F35" s="106"/>
      <c r="G35" s="107"/>
      <c r="H35" s="38"/>
      <c r="I35" s="38"/>
      <c r="J35" s="41"/>
      <c r="K35" s="41"/>
      <c r="L35" s="46">
        <f t="shared" si="0"/>
        <v>0</v>
      </c>
    </row>
    <row r="36" spans="1:12" x14ac:dyDescent="0.2">
      <c r="A36" s="24">
        <f t="shared" si="1"/>
        <v>16</v>
      </c>
      <c r="B36" s="34"/>
      <c r="C36" s="105"/>
      <c r="D36" s="106"/>
      <c r="E36" s="106"/>
      <c r="F36" s="106"/>
      <c r="G36" s="107"/>
      <c r="H36" s="38"/>
      <c r="I36" s="38"/>
      <c r="J36" s="41"/>
      <c r="K36" s="41"/>
      <c r="L36" s="46">
        <f t="shared" si="0"/>
        <v>0</v>
      </c>
    </row>
    <row r="37" spans="1:12" x14ac:dyDescent="0.2">
      <c r="A37" s="24">
        <f t="shared" si="1"/>
        <v>17</v>
      </c>
      <c r="B37" s="34"/>
      <c r="C37" s="105"/>
      <c r="D37" s="106"/>
      <c r="E37" s="106"/>
      <c r="F37" s="106"/>
      <c r="G37" s="107"/>
      <c r="H37" s="38"/>
      <c r="I37" s="38"/>
      <c r="J37" s="41"/>
      <c r="K37" s="41"/>
      <c r="L37" s="46">
        <f t="shared" si="0"/>
        <v>0</v>
      </c>
    </row>
    <row r="38" spans="1:12" x14ac:dyDescent="0.2">
      <c r="A38" s="24">
        <f t="shared" si="1"/>
        <v>18</v>
      </c>
      <c r="B38" s="34"/>
      <c r="C38" s="105"/>
      <c r="D38" s="106"/>
      <c r="E38" s="106"/>
      <c r="F38" s="106"/>
      <c r="G38" s="107"/>
      <c r="H38" s="38"/>
      <c r="I38" s="38"/>
      <c r="J38" s="41"/>
      <c r="K38" s="41"/>
      <c r="L38" s="46">
        <f t="shared" si="0"/>
        <v>0</v>
      </c>
    </row>
    <row r="39" spans="1:12" x14ac:dyDescent="0.2">
      <c r="A39" s="24">
        <f t="shared" si="1"/>
        <v>19</v>
      </c>
      <c r="B39" s="34"/>
      <c r="C39" s="105"/>
      <c r="D39" s="106"/>
      <c r="E39" s="106"/>
      <c r="F39" s="106"/>
      <c r="G39" s="107"/>
      <c r="H39" s="38"/>
      <c r="I39" s="38"/>
      <c r="J39" s="41"/>
      <c r="K39" s="41"/>
      <c r="L39" s="46">
        <f t="shared" si="0"/>
        <v>0</v>
      </c>
    </row>
    <row r="40" spans="1:12" x14ac:dyDescent="0.2">
      <c r="A40" s="24">
        <f t="shared" si="1"/>
        <v>20</v>
      </c>
      <c r="B40" s="34"/>
      <c r="C40" s="105"/>
      <c r="D40" s="106"/>
      <c r="E40" s="106"/>
      <c r="F40" s="106"/>
      <c r="G40" s="107"/>
      <c r="H40" s="38"/>
      <c r="I40" s="38"/>
      <c r="J40" s="41"/>
      <c r="K40" s="41"/>
      <c r="L40" s="46">
        <f t="shared" si="0"/>
        <v>0</v>
      </c>
    </row>
    <row r="41" spans="1:12" x14ac:dyDescent="0.2">
      <c r="A41" s="24">
        <f t="shared" si="1"/>
        <v>21</v>
      </c>
      <c r="B41" s="34"/>
      <c r="C41" s="105"/>
      <c r="D41" s="106"/>
      <c r="E41" s="106"/>
      <c r="F41" s="106"/>
      <c r="G41" s="107"/>
      <c r="H41" s="62"/>
      <c r="I41" s="62"/>
      <c r="J41" s="56"/>
      <c r="K41" s="56"/>
      <c r="L41" s="58">
        <f t="shared" si="0"/>
        <v>0</v>
      </c>
    </row>
    <row r="42" spans="1:12" x14ac:dyDescent="0.2">
      <c r="A42" s="24"/>
      <c r="B42" s="60"/>
      <c r="C42" s="96"/>
      <c r="D42" s="108"/>
      <c r="E42" s="108"/>
      <c r="F42" s="108"/>
      <c r="G42" s="108"/>
      <c r="H42" s="12"/>
      <c r="I42" s="12"/>
      <c r="J42" s="103" t="s">
        <v>21</v>
      </c>
      <c r="K42" s="104"/>
      <c r="L42" s="59">
        <f>SUM(L41-L10)</f>
        <v>0</v>
      </c>
    </row>
    <row r="43" spans="1:12" x14ac:dyDescent="0.2">
      <c r="A43" s="25"/>
      <c r="B43" s="55" t="s">
        <v>22</v>
      </c>
      <c r="C43" s="12"/>
      <c r="D43" s="4"/>
      <c r="E43" s="4"/>
      <c r="F43" s="4"/>
      <c r="G43" s="4"/>
      <c r="H43" s="12"/>
      <c r="I43" s="12"/>
      <c r="J43" s="57"/>
      <c r="K43" s="57"/>
      <c r="L43" s="26"/>
    </row>
    <row r="44" spans="1:12" ht="6" customHeight="1" x14ac:dyDescent="0.2">
      <c r="A44" s="27"/>
      <c r="B44" s="28"/>
      <c r="C44" s="29"/>
      <c r="D44" s="7"/>
      <c r="E44" s="7"/>
      <c r="F44" s="7"/>
      <c r="G44" s="7"/>
      <c r="H44" s="29"/>
      <c r="I44" s="29"/>
      <c r="J44" s="30"/>
      <c r="K44" s="30"/>
      <c r="L44" s="31"/>
    </row>
    <row r="45" spans="1:12" x14ac:dyDescent="0.2">
      <c r="A45" s="47"/>
      <c r="B45" s="48"/>
      <c r="H45" s="48"/>
      <c r="I45" s="48"/>
      <c r="J45" s="49"/>
      <c r="K45" s="49"/>
      <c r="L45" s="50"/>
    </row>
    <row r="47" spans="1:12" x14ac:dyDescent="0.2">
      <c r="A47" s="4"/>
      <c r="B47" s="4"/>
      <c r="C47" s="12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">
      <c r="A48" s="4"/>
      <c r="B48" s="4"/>
      <c r="C48" s="12"/>
      <c r="D48" s="4"/>
      <c r="E48" s="4"/>
      <c r="F48" s="4"/>
      <c r="G48" s="4"/>
      <c r="H48" s="4"/>
      <c r="I48" s="4"/>
      <c r="J48" s="4"/>
      <c r="K48" s="4"/>
      <c r="L48" s="4"/>
    </row>
    <row r="49" spans="1:12" x14ac:dyDescent="0.2">
      <c r="A49" s="4"/>
      <c r="B49" s="4"/>
      <c r="C49" s="12"/>
      <c r="D49" s="4"/>
      <c r="E49" s="4"/>
      <c r="F49" s="4"/>
      <c r="G49" s="4"/>
      <c r="H49" s="4"/>
      <c r="I49" s="4"/>
      <c r="J49" s="4"/>
      <c r="K49" s="4"/>
      <c r="L49" s="4"/>
    </row>
    <row r="50" spans="1:12" x14ac:dyDescent="0.2">
      <c r="A50" s="4"/>
      <c r="B50" s="4"/>
      <c r="C50" s="12"/>
      <c r="D50" s="4"/>
      <c r="E50" s="4"/>
      <c r="F50" s="4"/>
      <c r="G50" s="4"/>
      <c r="H50" s="4"/>
      <c r="I50" s="4"/>
      <c r="J50" s="4"/>
      <c r="K50" s="4"/>
      <c r="L50" s="4"/>
    </row>
    <row r="51" spans="1:12" x14ac:dyDescent="0.2">
      <c r="A51" s="4"/>
      <c r="B51" s="4"/>
      <c r="C51" s="12"/>
      <c r="D51" s="4"/>
      <c r="E51" s="4"/>
      <c r="F51" s="4"/>
      <c r="G51" s="4"/>
      <c r="H51" s="4"/>
      <c r="I51" s="4"/>
      <c r="J51" s="4"/>
      <c r="K51" s="4"/>
      <c r="L51" s="4"/>
    </row>
    <row r="52" spans="1:12" x14ac:dyDescent="0.2">
      <c r="A52" s="4"/>
      <c r="B52" s="4"/>
      <c r="C52" s="12"/>
      <c r="D52" s="4"/>
      <c r="E52" s="4"/>
      <c r="F52" s="4"/>
      <c r="G52" s="4"/>
      <c r="H52" s="4"/>
      <c r="I52" s="4"/>
      <c r="J52" s="4"/>
      <c r="K52" s="4"/>
      <c r="L52" s="4"/>
    </row>
    <row r="53" spans="1:12" x14ac:dyDescent="0.2">
      <c r="A53" s="98"/>
      <c r="B53" s="98"/>
      <c r="C53" s="99"/>
      <c r="D53" s="98"/>
      <c r="E53" s="98"/>
      <c r="F53" s="98"/>
      <c r="G53" s="98"/>
      <c r="H53" s="98"/>
      <c r="I53" s="98"/>
      <c r="J53" s="98"/>
      <c r="K53" s="98"/>
      <c r="L53" s="98"/>
    </row>
    <row r="54" spans="1:12" x14ac:dyDescent="0.2">
      <c r="A54" s="100"/>
      <c r="B54" s="100"/>
      <c r="C54" s="101"/>
      <c r="D54" s="100"/>
      <c r="E54" s="100"/>
      <c r="F54" s="100"/>
      <c r="G54" s="100"/>
      <c r="H54" s="100"/>
      <c r="I54" s="100"/>
      <c r="J54" s="100"/>
      <c r="K54" s="100"/>
      <c r="L54" s="100"/>
    </row>
    <row r="55" spans="1:12" x14ac:dyDescent="0.2">
      <c r="A55" s="4"/>
      <c r="B55" s="4"/>
      <c r="C55" s="12"/>
      <c r="D55" s="4"/>
      <c r="E55" s="4"/>
      <c r="F55" s="4"/>
      <c r="G55" s="4"/>
      <c r="H55" s="4"/>
      <c r="I55" s="4"/>
      <c r="J55" s="4"/>
      <c r="K55" s="4"/>
      <c r="L55" s="4"/>
    </row>
    <row r="56" spans="1:12" ht="15" x14ac:dyDescent="0.2">
      <c r="A56" s="9" t="s">
        <v>0</v>
      </c>
      <c r="B56" s="13"/>
      <c r="C56" s="12"/>
      <c r="D56" s="13"/>
      <c r="E56" s="13"/>
      <c r="F56" s="9" t="s">
        <v>30</v>
      </c>
      <c r="G56" s="52">
        <f>januari!G10</f>
        <v>2025</v>
      </c>
      <c r="H56" s="4"/>
      <c r="I56" s="4"/>
      <c r="J56" s="14"/>
      <c r="K56" s="4"/>
      <c r="L56" s="4"/>
    </row>
    <row r="57" spans="1:12" ht="13.5" hidden="1" thickBot="1" x14ac:dyDescent="0.25">
      <c r="A57" s="17" t="s">
        <v>3</v>
      </c>
      <c r="B57" s="4"/>
      <c r="C57" s="12"/>
      <c r="D57" s="4"/>
      <c r="E57" s="4"/>
      <c r="F57" s="4"/>
      <c r="G57" s="4"/>
      <c r="H57" s="4"/>
      <c r="I57" s="4"/>
      <c r="J57" s="14" t="s">
        <v>4</v>
      </c>
      <c r="K57" s="4"/>
      <c r="L57" s="16">
        <f>+L56+SUM(K60:K80)-SUM(J60:J80)</f>
        <v>0</v>
      </c>
    </row>
    <row r="58" spans="1:12" x14ac:dyDescent="0.2">
      <c r="A58" s="4"/>
      <c r="B58" s="4"/>
      <c r="C58" s="12"/>
      <c r="D58" s="4"/>
      <c r="E58" s="4"/>
      <c r="F58" s="4"/>
      <c r="G58" s="4"/>
      <c r="H58" s="4"/>
      <c r="I58" s="4"/>
      <c r="J58" s="103" t="s">
        <v>21</v>
      </c>
      <c r="K58" s="104"/>
      <c r="L58" s="59">
        <f>L42</f>
        <v>0</v>
      </c>
    </row>
    <row r="59" spans="1:12" ht="25.5" x14ac:dyDescent="0.2">
      <c r="A59" s="95"/>
      <c r="B59" s="18" t="s">
        <v>14</v>
      </c>
      <c r="C59" s="109" t="s">
        <v>15</v>
      </c>
      <c r="D59" s="110"/>
      <c r="E59" s="110"/>
      <c r="F59" s="110"/>
      <c r="G59" s="111"/>
      <c r="H59" s="20" t="s">
        <v>16</v>
      </c>
      <c r="I59" s="20" t="s">
        <v>17</v>
      </c>
      <c r="J59" s="18" t="s">
        <v>18</v>
      </c>
      <c r="K59" s="18" t="s">
        <v>19</v>
      </c>
      <c r="L59" s="19" t="s">
        <v>20</v>
      </c>
    </row>
    <row r="60" spans="1:12" x14ac:dyDescent="0.2">
      <c r="A60" s="23">
        <f>A41+1</f>
        <v>22</v>
      </c>
      <c r="B60" s="33"/>
      <c r="C60" s="112"/>
      <c r="D60" s="113"/>
      <c r="E60" s="113"/>
      <c r="F60" s="113"/>
      <c r="G60" s="114"/>
      <c r="H60" s="37"/>
      <c r="I60" s="37"/>
      <c r="J60" s="40"/>
      <c r="K60" s="39"/>
      <c r="L60" s="46">
        <f>L41+K60-J60</f>
        <v>0</v>
      </c>
    </row>
    <row r="61" spans="1:12" x14ac:dyDescent="0.2">
      <c r="A61" s="24">
        <f>1+A60</f>
        <v>23</v>
      </c>
      <c r="B61" s="34"/>
      <c r="C61" s="105"/>
      <c r="D61" s="106"/>
      <c r="E61" s="106"/>
      <c r="F61" s="106"/>
      <c r="G61" s="107"/>
      <c r="H61" s="38"/>
      <c r="I61" s="38"/>
      <c r="J61" s="41"/>
      <c r="K61" s="41"/>
      <c r="L61" s="46">
        <f t="shared" ref="L61:L88" si="2">L60+K61-J61</f>
        <v>0</v>
      </c>
    </row>
    <row r="62" spans="1:12" x14ac:dyDescent="0.2">
      <c r="A62" s="24">
        <f t="shared" ref="A62:A88" si="3">1+A61</f>
        <v>24</v>
      </c>
      <c r="B62" s="34"/>
      <c r="C62" s="105"/>
      <c r="D62" s="106"/>
      <c r="E62" s="106"/>
      <c r="F62" s="106"/>
      <c r="G62" s="107"/>
      <c r="H62" s="38"/>
      <c r="I62" s="38"/>
      <c r="J62" s="41"/>
      <c r="K62" s="41"/>
      <c r="L62" s="46">
        <f t="shared" si="2"/>
        <v>0</v>
      </c>
    </row>
    <row r="63" spans="1:12" x14ac:dyDescent="0.2">
      <c r="A63" s="24">
        <f t="shared" si="3"/>
        <v>25</v>
      </c>
      <c r="B63" s="34"/>
      <c r="C63" s="105"/>
      <c r="D63" s="106"/>
      <c r="E63" s="106"/>
      <c r="F63" s="106"/>
      <c r="G63" s="107"/>
      <c r="H63" s="38"/>
      <c r="I63" s="38"/>
      <c r="J63" s="41"/>
      <c r="K63" s="41"/>
      <c r="L63" s="46">
        <f t="shared" si="2"/>
        <v>0</v>
      </c>
    </row>
    <row r="64" spans="1:12" x14ac:dyDescent="0.2">
      <c r="A64" s="24">
        <f t="shared" si="3"/>
        <v>26</v>
      </c>
      <c r="B64" s="34"/>
      <c r="C64" s="105"/>
      <c r="D64" s="106"/>
      <c r="E64" s="106"/>
      <c r="F64" s="106"/>
      <c r="G64" s="107"/>
      <c r="H64" s="38"/>
      <c r="I64" s="38"/>
      <c r="J64" s="41"/>
      <c r="K64" s="41"/>
      <c r="L64" s="46">
        <f t="shared" si="2"/>
        <v>0</v>
      </c>
    </row>
    <row r="65" spans="1:12" x14ac:dyDescent="0.2">
      <c r="A65" s="24">
        <f t="shared" si="3"/>
        <v>27</v>
      </c>
      <c r="B65" s="34"/>
      <c r="C65" s="105"/>
      <c r="D65" s="106"/>
      <c r="E65" s="106"/>
      <c r="F65" s="106"/>
      <c r="G65" s="107"/>
      <c r="H65" s="38"/>
      <c r="I65" s="38"/>
      <c r="J65" s="41"/>
      <c r="K65" s="41"/>
      <c r="L65" s="46">
        <f t="shared" si="2"/>
        <v>0</v>
      </c>
    </row>
    <row r="66" spans="1:12" x14ac:dyDescent="0.2">
      <c r="A66" s="24">
        <f t="shared" si="3"/>
        <v>28</v>
      </c>
      <c r="B66" s="34"/>
      <c r="C66" s="105"/>
      <c r="D66" s="106"/>
      <c r="E66" s="106"/>
      <c r="F66" s="106"/>
      <c r="G66" s="107"/>
      <c r="H66" s="38"/>
      <c r="I66" s="38"/>
      <c r="J66" s="41"/>
      <c r="K66" s="41"/>
      <c r="L66" s="46">
        <f t="shared" si="2"/>
        <v>0</v>
      </c>
    </row>
    <row r="67" spans="1:12" x14ac:dyDescent="0.2">
      <c r="A67" s="24">
        <f t="shared" si="3"/>
        <v>29</v>
      </c>
      <c r="B67" s="34"/>
      <c r="C67" s="105"/>
      <c r="D67" s="106"/>
      <c r="E67" s="106"/>
      <c r="F67" s="106"/>
      <c r="G67" s="107"/>
      <c r="H67" s="38"/>
      <c r="I67" s="38"/>
      <c r="J67" s="41"/>
      <c r="K67" s="41"/>
      <c r="L67" s="46">
        <f t="shared" si="2"/>
        <v>0</v>
      </c>
    </row>
    <row r="68" spans="1:12" x14ac:dyDescent="0.2">
      <c r="A68" s="24">
        <f t="shared" si="3"/>
        <v>30</v>
      </c>
      <c r="B68" s="34"/>
      <c r="C68" s="105"/>
      <c r="D68" s="106"/>
      <c r="E68" s="106"/>
      <c r="F68" s="106"/>
      <c r="G68" s="107"/>
      <c r="H68" s="38"/>
      <c r="I68" s="38"/>
      <c r="J68" s="41"/>
      <c r="K68" s="41"/>
      <c r="L68" s="46">
        <f t="shared" si="2"/>
        <v>0</v>
      </c>
    </row>
    <row r="69" spans="1:12" x14ac:dyDescent="0.2">
      <c r="A69" s="24">
        <f t="shared" si="3"/>
        <v>31</v>
      </c>
      <c r="B69" s="34"/>
      <c r="C69" s="105"/>
      <c r="D69" s="106"/>
      <c r="E69" s="106"/>
      <c r="F69" s="106"/>
      <c r="G69" s="107"/>
      <c r="H69" s="38"/>
      <c r="I69" s="38"/>
      <c r="J69" s="41"/>
      <c r="K69" s="41"/>
      <c r="L69" s="46">
        <f t="shared" si="2"/>
        <v>0</v>
      </c>
    </row>
    <row r="70" spans="1:12" x14ac:dyDescent="0.2">
      <c r="A70" s="24">
        <f t="shared" si="3"/>
        <v>32</v>
      </c>
      <c r="B70" s="34"/>
      <c r="C70" s="105"/>
      <c r="D70" s="106"/>
      <c r="E70" s="106"/>
      <c r="F70" s="106"/>
      <c r="G70" s="107"/>
      <c r="H70" s="38"/>
      <c r="I70" s="38"/>
      <c r="J70" s="41"/>
      <c r="K70" s="41"/>
      <c r="L70" s="46">
        <f t="shared" si="2"/>
        <v>0</v>
      </c>
    </row>
    <row r="71" spans="1:12" x14ac:dyDescent="0.2">
      <c r="A71" s="24">
        <f t="shared" si="3"/>
        <v>33</v>
      </c>
      <c r="B71" s="34"/>
      <c r="C71" s="105"/>
      <c r="D71" s="106"/>
      <c r="E71" s="106"/>
      <c r="F71" s="106"/>
      <c r="G71" s="107"/>
      <c r="H71" s="38"/>
      <c r="I71" s="38"/>
      <c r="J71" s="41"/>
      <c r="K71" s="41"/>
      <c r="L71" s="46">
        <f t="shared" si="2"/>
        <v>0</v>
      </c>
    </row>
    <row r="72" spans="1:12" x14ac:dyDescent="0.2">
      <c r="A72" s="24">
        <f t="shared" si="3"/>
        <v>34</v>
      </c>
      <c r="B72" s="34"/>
      <c r="C72" s="105"/>
      <c r="D72" s="106"/>
      <c r="E72" s="106"/>
      <c r="F72" s="106"/>
      <c r="G72" s="107"/>
      <c r="H72" s="38"/>
      <c r="I72" s="38"/>
      <c r="J72" s="41"/>
      <c r="K72" s="41"/>
      <c r="L72" s="46">
        <f t="shared" si="2"/>
        <v>0</v>
      </c>
    </row>
    <row r="73" spans="1:12" x14ac:dyDescent="0.2">
      <c r="A73" s="24">
        <f t="shared" si="3"/>
        <v>35</v>
      </c>
      <c r="B73" s="34"/>
      <c r="C73" s="105"/>
      <c r="D73" s="106"/>
      <c r="E73" s="106"/>
      <c r="F73" s="106"/>
      <c r="G73" s="107"/>
      <c r="H73" s="38"/>
      <c r="I73" s="38"/>
      <c r="J73" s="41"/>
      <c r="K73" s="41"/>
      <c r="L73" s="46">
        <f t="shared" si="2"/>
        <v>0</v>
      </c>
    </row>
    <row r="74" spans="1:12" x14ac:dyDescent="0.2">
      <c r="A74" s="24">
        <f t="shared" si="3"/>
        <v>36</v>
      </c>
      <c r="B74" s="34"/>
      <c r="C74" s="105"/>
      <c r="D74" s="106"/>
      <c r="E74" s="106"/>
      <c r="F74" s="106"/>
      <c r="G74" s="107"/>
      <c r="H74" s="38"/>
      <c r="I74" s="38"/>
      <c r="J74" s="41"/>
      <c r="K74" s="41"/>
      <c r="L74" s="46">
        <f t="shared" si="2"/>
        <v>0</v>
      </c>
    </row>
    <row r="75" spans="1:12" x14ac:dyDescent="0.2">
      <c r="A75" s="24">
        <f t="shared" si="3"/>
        <v>37</v>
      </c>
      <c r="B75" s="34"/>
      <c r="C75" s="105"/>
      <c r="D75" s="106"/>
      <c r="E75" s="106"/>
      <c r="F75" s="106"/>
      <c r="G75" s="107"/>
      <c r="H75" s="38"/>
      <c r="I75" s="38"/>
      <c r="J75" s="41"/>
      <c r="K75" s="41"/>
      <c r="L75" s="46">
        <f t="shared" si="2"/>
        <v>0</v>
      </c>
    </row>
    <row r="76" spans="1:12" x14ac:dyDescent="0.2">
      <c r="A76" s="24">
        <f t="shared" si="3"/>
        <v>38</v>
      </c>
      <c r="B76" s="34"/>
      <c r="C76" s="105"/>
      <c r="D76" s="106"/>
      <c r="E76" s="106"/>
      <c r="F76" s="106"/>
      <c r="G76" s="107"/>
      <c r="H76" s="38"/>
      <c r="I76" s="38"/>
      <c r="J76" s="41"/>
      <c r="K76" s="41"/>
      <c r="L76" s="46">
        <f t="shared" si="2"/>
        <v>0</v>
      </c>
    </row>
    <row r="77" spans="1:12" x14ac:dyDescent="0.2">
      <c r="A77" s="24">
        <f t="shared" si="3"/>
        <v>39</v>
      </c>
      <c r="B77" s="34"/>
      <c r="C77" s="105"/>
      <c r="D77" s="106"/>
      <c r="E77" s="106"/>
      <c r="F77" s="106"/>
      <c r="G77" s="107"/>
      <c r="H77" s="38"/>
      <c r="I77" s="38"/>
      <c r="J77" s="41"/>
      <c r="K77" s="41"/>
      <c r="L77" s="46">
        <f t="shared" si="2"/>
        <v>0</v>
      </c>
    </row>
    <row r="78" spans="1:12" x14ac:dyDescent="0.2">
      <c r="A78" s="24">
        <f t="shared" si="3"/>
        <v>40</v>
      </c>
      <c r="B78" s="34"/>
      <c r="C78" s="105"/>
      <c r="D78" s="106"/>
      <c r="E78" s="106"/>
      <c r="F78" s="106"/>
      <c r="G78" s="107"/>
      <c r="H78" s="38"/>
      <c r="I78" s="38"/>
      <c r="J78" s="41"/>
      <c r="K78" s="41"/>
      <c r="L78" s="46">
        <f t="shared" si="2"/>
        <v>0</v>
      </c>
    </row>
    <row r="79" spans="1:12" x14ac:dyDescent="0.2">
      <c r="A79" s="24">
        <f t="shared" si="3"/>
        <v>41</v>
      </c>
      <c r="B79" s="34"/>
      <c r="C79" s="105"/>
      <c r="D79" s="106"/>
      <c r="E79" s="106"/>
      <c r="F79" s="106"/>
      <c r="G79" s="107"/>
      <c r="H79" s="38"/>
      <c r="I79" s="38"/>
      <c r="J79" s="41"/>
      <c r="K79" s="41"/>
      <c r="L79" s="46">
        <f t="shared" si="2"/>
        <v>0</v>
      </c>
    </row>
    <row r="80" spans="1:12" x14ac:dyDescent="0.2">
      <c r="A80" s="24">
        <f t="shared" si="3"/>
        <v>42</v>
      </c>
      <c r="B80" s="34"/>
      <c r="C80" s="105"/>
      <c r="D80" s="106"/>
      <c r="E80" s="106"/>
      <c r="F80" s="106"/>
      <c r="G80" s="107"/>
      <c r="H80" s="38"/>
      <c r="I80" s="38"/>
      <c r="J80" s="56"/>
      <c r="K80" s="56"/>
      <c r="L80" s="46">
        <f t="shared" si="2"/>
        <v>0</v>
      </c>
    </row>
    <row r="81" spans="1:12" x14ac:dyDescent="0.2">
      <c r="A81" s="24">
        <f t="shared" si="3"/>
        <v>43</v>
      </c>
      <c r="B81" s="34"/>
      <c r="C81" s="105"/>
      <c r="D81" s="106"/>
      <c r="E81" s="106"/>
      <c r="F81" s="106"/>
      <c r="G81" s="107"/>
      <c r="H81" s="38"/>
      <c r="I81" s="38"/>
      <c r="J81" s="41"/>
      <c r="K81" s="41"/>
      <c r="L81" s="46">
        <f t="shared" si="2"/>
        <v>0</v>
      </c>
    </row>
    <row r="82" spans="1:12" x14ac:dyDescent="0.2">
      <c r="A82" s="24">
        <f t="shared" si="3"/>
        <v>44</v>
      </c>
      <c r="B82" s="34"/>
      <c r="C82" s="105"/>
      <c r="D82" s="106"/>
      <c r="E82" s="106"/>
      <c r="F82" s="106"/>
      <c r="G82" s="107"/>
      <c r="H82" s="38"/>
      <c r="I82" s="38"/>
      <c r="J82" s="56"/>
      <c r="K82" s="56"/>
      <c r="L82" s="46">
        <f t="shared" si="2"/>
        <v>0</v>
      </c>
    </row>
    <row r="83" spans="1:12" x14ac:dyDescent="0.2">
      <c r="A83" s="24">
        <f t="shared" si="3"/>
        <v>45</v>
      </c>
      <c r="B83" s="34"/>
      <c r="C83" s="105"/>
      <c r="D83" s="106"/>
      <c r="E83" s="106"/>
      <c r="F83" s="106"/>
      <c r="G83" s="107"/>
      <c r="H83" s="38"/>
      <c r="I83" s="38"/>
      <c r="J83" s="41"/>
      <c r="K83" s="41"/>
      <c r="L83" s="46">
        <f t="shared" si="2"/>
        <v>0</v>
      </c>
    </row>
    <row r="84" spans="1:12" x14ac:dyDescent="0.2">
      <c r="A84" s="24">
        <f t="shared" si="3"/>
        <v>46</v>
      </c>
      <c r="B84" s="34"/>
      <c r="C84" s="105"/>
      <c r="D84" s="106"/>
      <c r="E84" s="106"/>
      <c r="F84" s="106"/>
      <c r="G84" s="107"/>
      <c r="H84" s="38"/>
      <c r="I84" s="38"/>
      <c r="J84" s="56"/>
      <c r="K84" s="56"/>
      <c r="L84" s="46">
        <f t="shared" si="2"/>
        <v>0</v>
      </c>
    </row>
    <row r="85" spans="1:12" x14ac:dyDescent="0.2">
      <c r="A85" s="24">
        <f t="shared" si="3"/>
        <v>47</v>
      </c>
      <c r="B85" s="34"/>
      <c r="C85" s="105"/>
      <c r="D85" s="106"/>
      <c r="E85" s="106"/>
      <c r="F85" s="106"/>
      <c r="G85" s="107"/>
      <c r="H85" s="38"/>
      <c r="I85" s="38"/>
      <c r="J85" s="41"/>
      <c r="K85" s="41"/>
      <c r="L85" s="46">
        <f t="shared" si="2"/>
        <v>0</v>
      </c>
    </row>
    <row r="86" spans="1:12" x14ac:dyDescent="0.2">
      <c r="A86" s="24">
        <f t="shared" si="3"/>
        <v>48</v>
      </c>
      <c r="B86" s="34"/>
      <c r="C86" s="105"/>
      <c r="D86" s="106"/>
      <c r="E86" s="106"/>
      <c r="F86" s="106"/>
      <c r="G86" s="107"/>
      <c r="H86" s="38"/>
      <c r="I86" s="38"/>
      <c r="J86" s="56"/>
      <c r="K86" s="56"/>
      <c r="L86" s="46">
        <f t="shared" si="2"/>
        <v>0</v>
      </c>
    </row>
    <row r="87" spans="1:12" x14ac:dyDescent="0.2">
      <c r="A87" s="24">
        <f t="shared" si="3"/>
        <v>49</v>
      </c>
      <c r="B87" s="34"/>
      <c r="C87" s="105"/>
      <c r="D87" s="106"/>
      <c r="E87" s="106"/>
      <c r="F87" s="106"/>
      <c r="G87" s="107"/>
      <c r="H87" s="38"/>
      <c r="I87" s="38"/>
      <c r="J87" s="41"/>
      <c r="K87" s="41"/>
      <c r="L87" s="46">
        <f t="shared" si="2"/>
        <v>0</v>
      </c>
    </row>
    <row r="88" spans="1:12" x14ac:dyDescent="0.2">
      <c r="A88" s="24">
        <f t="shared" si="3"/>
        <v>50</v>
      </c>
      <c r="B88" s="34"/>
      <c r="C88" s="105"/>
      <c r="D88" s="106"/>
      <c r="E88" s="106"/>
      <c r="F88" s="106"/>
      <c r="G88" s="107"/>
      <c r="H88" s="62"/>
      <c r="I88" s="62"/>
      <c r="J88" s="56"/>
      <c r="K88" s="56"/>
      <c r="L88" s="58">
        <f t="shared" si="2"/>
        <v>0</v>
      </c>
    </row>
    <row r="89" spans="1:12" x14ac:dyDescent="0.2">
      <c r="A89" s="24"/>
      <c r="B89" s="60"/>
      <c r="C89" s="96"/>
      <c r="D89" s="108"/>
      <c r="E89" s="108"/>
      <c r="F89" s="108"/>
      <c r="G89" s="108"/>
      <c r="H89" s="12"/>
      <c r="I89" s="12"/>
      <c r="J89" s="103" t="s">
        <v>21</v>
      </c>
      <c r="K89" s="104"/>
      <c r="L89" s="59">
        <f>SUM(L88-L41)</f>
        <v>0</v>
      </c>
    </row>
    <row r="90" spans="1:12" x14ac:dyDescent="0.2">
      <c r="A90" s="25"/>
      <c r="B90" s="55" t="s">
        <v>22</v>
      </c>
      <c r="C90" s="12"/>
      <c r="D90" s="4"/>
      <c r="E90" s="4"/>
      <c r="F90" s="4"/>
      <c r="G90" s="4"/>
      <c r="H90" s="12"/>
      <c r="I90" s="12"/>
      <c r="J90" s="57"/>
      <c r="K90" s="57"/>
      <c r="L90" s="26"/>
    </row>
    <row r="91" spans="1:12" x14ac:dyDescent="0.2">
      <c r="A91" s="27"/>
      <c r="B91" s="28"/>
      <c r="C91" s="29"/>
      <c r="D91" s="7"/>
      <c r="E91" s="7"/>
      <c r="F91" s="7"/>
      <c r="G91" s="7"/>
      <c r="H91" s="29"/>
      <c r="I91" s="29"/>
      <c r="J91" s="30"/>
      <c r="K91" s="30"/>
      <c r="L91" s="31"/>
    </row>
    <row r="92" spans="1:12" x14ac:dyDescent="0.2">
      <c r="A92" s="47"/>
      <c r="B92" s="48"/>
      <c r="H92" s="48"/>
      <c r="I92" s="48"/>
      <c r="J92" s="49"/>
      <c r="K92" s="49"/>
      <c r="L92" s="50"/>
    </row>
  </sheetData>
  <sheetProtection algorithmName="SHA-512" hashValue="SGsacHcbGZS39H5BIG2jfy4bVWZBlRhwxNwkPUOH00FjtTbaQ0oRjZptz1QcpGsx9oe/MrzM5BEcH1/2HonUDg==" saltValue="hyzcm5x7f3MdwEz8CfZ23w==" spinCount="100000" sheet="1" objects="1" scenarios="1"/>
  <mergeCells count="62">
    <mergeCell ref="C20:G20"/>
    <mergeCell ref="A13:B13"/>
    <mergeCell ref="A14:B14"/>
    <mergeCell ref="A15:B15"/>
    <mergeCell ref="A16:B16"/>
    <mergeCell ref="A17:B17"/>
    <mergeCell ref="C32:G32"/>
    <mergeCell ref="C21:G21"/>
    <mergeCell ref="C22:G22"/>
    <mergeCell ref="C23:G23"/>
    <mergeCell ref="C24:G24"/>
    <mergeCell ref="C25:G25"/>
    <mergeCell ref="C26:G26"/>
    <mergeCell ref="C27:G27"/>
    <mergeCell ref="C28:G28"/>
    <mergeCell ref="C29:G29"/>
    <mergeCell ref="C30:G30"/>
    <mergeCell ref="C31:G31"/>
    <mergeCell ref="J58:K58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D42:G42"/>
    <mergeCell ref="J42:K42"/>
    <mergeCell ref="C70:G70"/>
    <mergeCell ref="C59:G59"/>
    <mergeCell ref="C60:G60"/>
    <mergeCell ref="C61:G61"/>
    <mergeCell ref="C62:G62"/>
    <mergeCell ref="C63:G63"/>
    <mergeCell ref="C64:G64"/>
    <mergeCell ref="C65:G65"/>
    <mergeCell ref="C66:G66"/>
    <mergeCell ref="C67:G67"/>
    <mergeCell ref="C68:G68"/>
    <mergeCell ref="C69:G69"/>
    <mergeCell ref="C82:G82"/>
    <mergeCell ref="C71:G71"/>
    <mergeCell ref="C72:G72"/>
    <mergeCell ref="C73:G73"/>
    <mergeCell ref="C74:G74"/>
    <mergeCell ref="C75:G75"/>
    <mergeCell ref="C76:G76"/>
    <mergeCell ref="C77:G77"/>
    <mergeCell ref="C78:G78"/>
    <mergeCell ref="C79:G79"/>
    <mergeCell ref="C80:G80"/>
    <mergeCell ref="C81:G81"/>
    <mergeCell ref="D89:G89"/>
    <mergeCell ref="J89:K89"/>
    <mergeCell ref="C83:G83"/>
    <mergeCell ref="C84:G84"/>
    <mergeCell ref="C85:G85"/>
    <mergeCell ref="C86:G86"/>
    <mergeCell ref="C87:G87"/>
    <mergeCell ref="C88:G88"/>
  </mergeCells>
  <printOptions horizontalCentered="1"/>
  <pageMargins left="0.19685039370078741" right="0.19685039370078741" top="0.19685039370078741" bottom="0.19685039370078741" header="0.23622047244094491" footer="0.31496062992125984"/>
  <pageSetup paperSize="9" scale="95" orientation="landscape" r:id="rId1"/>
  <headerFooter alignWithMargins="0"/>
  <rowBreaks count="1" manualBreakCount="1">
    <brk id="46" max="16383" man="1"/>
  </rowBreaks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A913A466450845B6795B1C77D500C7" ma:contentTypeVersion="18" ma:contentTypeDescription="Een nieuw document maken." ma:contentTypeScope="" ma:versionID="fe67566670fd6ff4d9c14f1da930d26b">
  <xsd:schema xmlns:xsd="http://www.w3.org/2001/XMLSchema" xmlns:xs="http://www.w3.org/2001/XMLSchema" xmlns:p="http://schemas.microsoft.com/office/2006/metadata/properties" xmlns:ns2="31e44fad-646f-4ba1-8bb8-8f5d6d25722e" xmlns:ns3="61c19477-f1f6-410c-97a0-cddd4b4d687f" targetNamespace="http://schemas.microsoft.com/office/2006/metadata/properties" ma:root="true" ma:fieldsID="3b8056736e79cd1946e937d6e93c2815" ns2:_="" ns3:_="">
    <xsd:import namespace="31e44fad-646f-4ba1-8bb8-8f5d6d25722e"/>
    <xsd:import namespace="61c19477-f1f6-410c-97a0-cddd4b4d687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e44fad-646f-4ba1-8bb8-8f5d6d2572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1defcf91-241b-40c9-8398-632e96a4233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c19477-f1f6-410c-97a0-cddd4b4d68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0c32789-6051-4d0b-809a-8f4daed161f4}" ma:internalName="TaxCatchAll" ma:showField="CatchAllData" ma:web="61c19477-f1f6-410c-97a0-cddd4b4d687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1e44fad-646f-4ba1-8bb8-8f5d6d25722e">
      <Terms xmlns="http://schemas.microsoft.com/office/infopath/2007/PartnerControls"/>
    </lcf76f155ced4ddcb4097134ff3c332f>
    <TaxCatchAll xmlns="61c19477-f1f6-410c-97a0-cddd4b4d687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2F660F-E6B3-46C6-82D4-F16C37519649}"/>
</file>

<file path=customXml/itemProps2.xml><?xml version="1.0" encoding="utf-8"?>
<ds:datastoreItem xmlns:ds="http://schemas.openxmlformats.org/officeDocument/2006/customXml" ds:itemID="{21C80C87-8E79-4B95-8625-BBDF530FE8FC}">
  <ds:schemaRefs>
    <ds:schemaRef ds:uri="31e44fad-646f-4ba1-8bb8-8f5d6d25722e"/>
    <ds:schemaRef ds:uri="http://purl.org/dc/terms/"/>
    <ds:schemaRef ds:uri="http://schemas.openxmlformats.org/package/2006/metadata/core-properties"/>
    <ds:schemaRef ds:uri="61c19477-f1f6-410c-97a0-cddd4b4d687f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31CE5C81-F3F9-4CF8-8E36-EEEC054A7AC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14</vt:i4>
      </vt:variant>
    </vt:vector>
  </HeadingPairs>
  <TitlesOfParts>
    <vt:vector size="27" baseType="lpstr">
      <vt:lpstr>januari</vt:lpstr>
      <vt:lpstr>februari</vt:lpstr>
      <vt:lpstr>maart</vt:lpstr>
      <vt:lpstr>april</vt:lpstr>
      <vt:lpstr>mei</vt:lpstr>
      <vt:lpstr>juni</vt:lpstr>
      <vt:lpstr>juli</vt:lpstr>
      <vt:lpstr>augustus</vt:lpstr>
      <vt:lpstr>september</vt:lpstr>
      <vt:lpstr>oktober</vt:lpstr>
      <vt:lpstr>november</vt:lpstr>
      <vt:lpstr>december</vt:lpstr>
      <vt:lpstr>import VGS</vt:lpstr>
      <vt:lpstr>april!Afdrukbereik</vt:lpstr>
      <vt:lpstr>augustus!Afdrukbereik</vt:lpstr>
      <vt:lpstr>december!Afdrukbereik</vt:lpstr>
      <vt:lpstr>februari!Afdrukbereik</vt:lpstr>
      <vt:lpstr>'import VGS'!Afdrukbereik</vt:lpstr>
      <vt:lpstr>januari!Afdrukbereik</vt:lpstr>
      <vt:lpstr>juli!Afdrukbereik</vt:lpstr>
      <vt:lpstr>juni!Afdrukbereik</vt:lpstr>
      <vt:lpstr>maart!Afdrukbereik</vt:lpstr>
      <vt:lpstr>mei!Afdrukbereik</vt:lpstr>
      <vt:lpstr>november!Afdrukbereik</vt:lpstr>
      <vt:lpstr>oktober!Afdrukbereik</vt:lpstr>
      <vt:lpstr>september!Afdrukbereik</vt:lpstr>
      <vt:lpstr>'import VGS'!Afdruktitels</vt:lpstr>
    </vt:vector>
  </TitlesOfParts>
  <Manager/>
  <Company>SGS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 van de Breevaart</dc:creator>
  <cp:keywords/>
  <dc:description/>
  <cp:lastModifiedBy>Elzelien Verhoek</cp:lastModifiedBy>
  <cp:revision/>
  <cp:lastPrinted>2018-03-28T14:43:54Z</cp:lastPrinted>
  <dcterms:created xsi:type="dcterms:W3CDTF">2004-09-02T06:42:06Z</dcterms:created>
  <dcterms:modified xsi:type="dcterms:W3CDTF">2025-01-06T15:13:33Z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0x01010008A913A466450845B6795B1C77D500C7</vt:lpwstr>
  </property>
  <property fmtid="{D5CDD505-2E9C-101B-9397-08002B2CF9AE}" pid="3" name="Order">
    <vt:r8>1418900</vt:r8>
  </property>
</Properties>
</file>